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Лист1!$A$1:$E$35</definedName>
  </definedNames>
  <calcPr calcId="144525"/>
</workbook>
</file>

<file path=xl/calcChain.xml><?xml version="1.0" encoding="utf-8"?>
<calcChain xmlns="http://schemas.openxmlformats.org/spreadsheetml/2006/main">
  <c r="E16" i="1" l="1"/>
  <c r="E13" i="1" s="1"/>
  <c r="E12" i="1" s="1"/>
  <c r="E35" i="1" s="1"/>
  <c r="E33" i="1"/>
  <c r="D33" i="1"/>
  <c r="C33" i="1"/>
  <c r="E27" i="1"/>
  <c r="D27" i="1"/>
  <c r="C27" i="1"/>
  <c r="E25" i="1"/>
  <c r="D25" i="1"/>
  <c r="D16" i="1" s="1"/>
  <c r="C25" i="1"/>
  <c r="C16" i="1" s="1"/>
  <c r="E14" i="1"/>
  <c r="D14" i="1"/>
  <c r="C14" i="1"/>
  <c r="C13" i="1" l="1"/>
  <c r="C12" i="1" s="1"/>
  <c r="C35" i="1" s="1"/>
  <c r="D13" i="1"/>
  <c r="D12" i="1" s="1"/>
  <c r="D35" i="1" s="1"/>
</calcChain>
</file>

<file path=xl/sharedStrings.xml><?xml version="1.0" encoding="utf-8"?>
<sst xmlns="http://schemas.openxmlformats.org/spreadsheetml/2006/main" count="59" uniqueCount="59">
  <si>
    <t>Приложение № 2</t>
  </si>
  <si>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</si>
  <si>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</si>
  <si>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</si>
  <si>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</si>
  <si>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</si>
  <si>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</si>
  <si>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</si>
  <si>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</si>
  <si>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</si>
  <si>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</si>
  <si>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</si>
  <si>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</si>
  <si>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</si>
  <si>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</si>
  <si>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</si>
  <si>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</si>
  <si>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</si>
  <si>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</si>
  <si>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</si>
  <si>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</si>
  <si>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</si>
  <si>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</si>
  <si>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</si>
  <si>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</si>
  <si>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</si>
  <si>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</si>
  <si>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</si>
  <si>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</si>
  <si>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</si>
  <si>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</si>
  <si>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</si>
  <si>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</si>
  <si>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</si>
  <si>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</si>
  <si>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</si>
  <si>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</si>
  <si>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</si>
  <si>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</si>
  <si>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</si>
  <si>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</si>
  <si>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</si>
  <si>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</si>
  <si>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</si>
  <si>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</si>
  <si>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</si>
  <si>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2 02 39998 04 0000 150</t>
  </si>
  <si>
    <t>Единая субвенция бюджетам городских округов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</si>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</sst>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64" fontId="2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B31" sqref="B31"/>
    </sheetView>
  </sheetViews>
  <sheetFormatPr defaultRowHeight="15.75" x14ac:dyDescent="0.25"/>
  <cols>
    <col min="1" max="1" width="25.42578125" style="2" customWidth="1"/>
    <col min="2" max="2" width="44.42578125" style="21" customWidth="1"/>
    <col min="3" max="3" width="18.7109375" style="2" customWidth="1"/>
    <col min="4" max="4" width="18.5703125" style="2" customWidth="1"/>
    <col min="5" max="5" width="19.140625" style="2" customWidth="1"/>
    <col min="6" max="16384" width="9.140625" style="2"/>
  </cols>
  <sheetData>
    <row r="1" spans="1:5" x14ac:dyDescent="0.25">
      <c r="A1" s="1"/>
      <c r="B1" s="26" t="s">
        <v>0</v>
      </c>
      <c r="C1" s="26"/>
      <c r="D1" s="26"/>
      <c r="E1" s="26"/>
    </row>
    <row r="2" spans="1:5" ht="35.25" customHeight="1" x14ac:dyDescent="0.25">
      <c r="A2" s="1"/>
      <c r="B2" s="26" t="s">
        <v>1</v>
      </c>
      <c r="C2" s="26"/>
      <c r="D2" s="26"/>
      <c r="E2" s="26"/>
    </row>
    <row r="3" spans="1:5" x14ac:dyDescent="0.25">
      <c r="A3" s="1"/>
      <c r="B3" s="26"/>
      <c r="C3" s="26"/>
      <c r="D3" s="3"/>
      <c r="E3" s="3"/>
    </row>
    <row r="4" spans="1:5" x14ac:dyDescent="0.25">
      <c r="A4" s="27" t="s">
        <v>56</v>
      </c>
      <c r="B4" s="27"/>
      <c r="C4" s="27"/>
      <c r="D4" s="27"/>
      <c r="E4" s="27"/>
    </row>
    <row r="5" spans="1:5" x14ac:dyDescent="0.25">
      <c r="A5" s="27"/>
      <c r="B5" s="27"/>
      <c r="C5" s="27"/>
      <c r="D5" s="27"/>
      <c r="E5" s="27"/>
    </row>
    <row r="6" spans="1:5" ht="33.75" customHeight="1" x14ac:dyDescent="0.25">
      <c r="A6" s="27"/>
      <c r="B6" s="27"/>
      <c r="C6" s="27"/>
      <c r="D6" s="27"/>
      <c r="E6" s="27"/>
    </row>
    <row r="7" spans="1:5" x14ac:dyDescent="0.25">
      <c r="A7" s="1"/>
      <c r="B7" s="4"/>
      <c r="C7" s="1"/>
      <c r="D7" s="5"/>
      <c r="E7" s="6" t="s">
        <v>2</v>
      </c>
    </row>
    <row r="8" spans="1:5" x14ac:dyDescent="0.25">
      <c r="A8" s="28" t="s">
        <v>3</v>
      </c>
      <c r="B8" s="29" t="s">
        <v>4</v>
      </c>
      <c r="C8" s="30" t="s">
        <v>5</v>
      </c>
      <c r="D8" s="30"/>
      <c r="E8" s="30"/>
    </row>
    <row r="9" spans="1:5" ht="39.75" customHeight="1" x14ac:dyDescent="0.25">
      <c r="A9" s="28"/>
      <c r="B9" s="29"/>
      <c r="C9" s="7" t="s">
        <v>6</v>
      </c>
      <c r="D9" s="7" t="s">
        <v>7</v>
      </c>
      <c r="E9" s="7" t="s">
        <v>53</v>
      </c>
    </row>
    <row r="10" spans="1:5" x14ac:dyDescent="0.25">
      <c r="A10" s="8">
        <v>1</v>
      </c>
      <c r="B10" s="22">
        <v>2</v>
      </c>
      <c r="C10" s="10">
        <v>3</v>
      </c>
      <c r="D10" s="8">
        <v>3.71428571428571</v>
      </c>
      <c r="E10" s="10">
        <v>5</v>
      </c>
    </row>
    <row r="11" spans="1:5" ht="31.5" x14ac:dyDescent="0.25">
      <c r="A11" s="11" t="s">
        <v>8</v>
      </c>
      <c r="B11" s="12" t="s">
        <v>9</v>
      </c>
      <c r="C11" s="13">
        <v>3277440.3</v>
      </c>
      <c r="D11" s="14">
        <v>3169086.8</v>
      </c>
      <c r="E11" s="14">
        <v>3188775.3</v>
      </c>
    </row>
    <row r="12" spans="1:5" ht="18.75" customHeight="1" x14ac:dyDescent="0.25">
      <c r="A12" s="11" t="s">
        <v>10</v>
      </c>
      <c r="B12" s="12" t="s">
        <v>11</v>
      </c>
      <c r="C12" s="13">
        <f>SUM(C13)</f>
        <v>6038243.9999999991</v>
      </c>
      <c r="D12" s="13">
        <f>D13</f>
        <v>6047263</v>
      </c>
      <c r="E12" s="13">
        <f>SUM(E13)</f>
        <v>6144591.7999999998</v>
      </c>
    </row>
    <row r="13" spans="1:5" ht="48.75" customHeight="1" x14ac:dyDescent="0.25">
      <c r="A13" s="11" t="s">
        <v>12</v>
      </c>
      <c r="B13" s="12" t="s">
        <v>13</v>
      </c>
      <c r="C13" s="13">
        <f>C14+C16+C27+C33</f>
        <v>6038243.9999999991</v>
      </c>
      <c r="D13" s="13">
        <f t="shared" ref="D13:E13" si="0">D14+D16+D27+D33</f>
        <v>6047263</v>
      </c>
      <c r="E13" s="13">
        <f t="shared" si="0"/>
        <v>6144591.7999999998</v>
      </c>
    </row>
    <row r="14" spans="1:5" s="15" customFormat="1" ht="31.5" x14ac:dyDescent="0.25">
      <c r="A14" s="11" t="s">
        <v>14</v>
      </c>
      <c r="B14" s="12" t="s">
        <v>15</v>
      </c>
      <c r="C14" s="13">
        <f>C15</f>
        <v>299777.09999999998</v>
      </c>
      <c r="D14" s="13">
        <f>D15</f>
        <v>330213.59999999998</v>
      </c>
      <c r="E14" s="13">
        <f>E15</f>
        <v>362710.8</v>
      </c>
    </row>
    <row r="15" spans="1:5" ht="78.75" x14ac:dyDescent="0.25">
      <c r="A15" s="11" t="s">
        <v>16</v>
      </c>
      <c r="B15" s="12" t="s">
        <v>17</v>
      </c>
      <c r="C15" s="16">
        <v>299777.09999999998</v>
      </c>
      <c r="D15" s="16">
        <v>330213.59999999998</v>
      </c>
      <c r="E15" s="16">
        <v>362710.8</v>
      </c>
    </row>
    <row r="16" spans="1:5" s="15" customFormat="1" ht="47.25" x14ac:dyDescent="0.25">
      <c r="A16" s="11" t="s">
        <v>18</v>
      </c>
      <c r="B16" s="12" t="s">
        <v>19</v>
      </c>
      <c r="C16" s="13">
        <f>SUM(C17:C26)</f>
        <v>2121698</v>
      </c>
      <c r="D16" s="13">
        <f t="shared" ref="D16:E16" si="1">SUM(D17:D26)</f>
        <v>1937179.6</v>
      </c>
      <c r="E16" s="13">
        <f t="shared" si="1"/>
        <v>1825108.6</v>
      </c>
    </row>
    <row r="17" spans="1:5" s="15" customFormat="1" ht="45" x14ac:dyDescent="0.25">
      <c r="A17" s="23" t="s">
        <v>54</v>
      </c>
      <c r="B17" s="24" t="s">
        <v>55</v>
      </c>
      <c r="C17" s="13">
        <v>35000</v>
      </c>
      <c r="D17" s="13">
        <v>0</v>
      </c>
      <c r="E17" s="13">
        <v>0</v>
      </c>
    </row>
    <row r="18" spans="1:5" ht="126" x14ac:dyDescent="0.25">
      <c r="A18" s="17" t="s">
        <v>20</v>
      </c>
      <c r="B18" s="9" t="s">
        <v>21</v>
      </c>
      <c r="C18" s="16">
        <v>6348.5</v>
      </c>
      <c r="D18" s="16">
        <v>0</v>
      </c>
      <c r="E18" s="16">
        <v>1418</v>
      </c>
    </row>
    <row r="19" spans="1:5" ht="63" x14ac:dyDescent="0.25">
      <c r="A19" s="11" t="s">
        <v>22</v>
      </c>
      <c r="B19" s="12" t="s">
        <v>23</v>
      </c>
      <c r="C19" s="16">
        <v>1285</v>
      </c>
      <c r="D19" s="13">
        <v>0</v>
      </c>
      <c r="E19" s="13">
        <v>0</v>
      </c>
    </row>
    <row r="20" spans="1:5" ht="47.25" x14ac:dyDescent="0.25">
      <c r="A20" s="11" t="s">
        <v>24</v>
      </c>
      <c r="B20" s="12" t="s">
        <v>25</v>
      </c>
      <c r="C20" s="16">
        <v>0</v>
      </c>
      <c r="D20" s="16">
        <v>7302.1</v>
      </c>
      <c r="E20" s="16">
        <v>0</v>
      </c>
    </row>
    <row r="21" spans="1:5" ht="94.5" x14ac:dyDescent="0.25">
      <c r="A21" s="11" t="s">
        <v>26</v>
      </c>
      <c r="B21" s="12" t="s">
        <v>27</v>
      </c>
      <c r="C21" s="16">
        <v>74553.600000000006</v>
      </c>
      <c r="D21" s="13">
        <v>0</v>
      </c>
      <c r="E21" s="13">
        <v>0</v>
      </c>
    </row>
    <row r="22" spans="1:5" ht="110.25" x14ac:dyDescent="0.25">
      <c r="A22" s="11" t="s">
        <v>28</v>
      </c>
      <c r="B22" s="12" t="s">
        <v>29</v>
      </c>
      <c r="C22" s="16">
        <v>473062.5</v>
      </c>
      <c r="D22" s="16">
        <v>485718.1</v>
      </c>
      <c r="E22" s="16">
        <v>0</v>
      </c>
    </row>
    <row r="23" spans="1:5" ht="47.25" x14ac:dyDescent="0.25">
      <c r="A23" s="11" t="s">
        <v>30</v>
      </c>
      <c r="B23" s="12" t="s">
        <v>31</v>
      </c>
      <c r="C23" s="16">
        <v>6264.3</v>
      </c>
      <c r="D23" s="16">
        <v>6232.9</v>
      </c>
      <c r="E23" s="16">
        <v>6182.8</v>
      </c>
    </row>
    <row r="24" spans="1:5" ht="47.25" x14ac:dyDescent="0.25">
      <c r="A24" s="11" t="s">
        <v>32</v>
      </c>
      <c r="B24" s="12" t="s">
        <v>33</v>
      </c>
      <c r="C24" s="16">
        <v>0</v>
      </c>
      <c r="D24" s="16">
        <v>221.6</v>
      </c>
      <c r="E24" s="16">
        <v>0</v>
      </c>
    </row>
    <row r="25" spans="1:5" ht="47.25" x14ac:dyDescent="0.25">
      <c r="A25" s="11" t="s">
        <v>34</v>
      </c>
      <c r="B25" s="12" t="s">
        <v>35</v>
      </c>
      <c r="C25" s="16">
        <f>56184.1+17698</f>
        <v>73882.100000000006</v>
      </c>
      <c r="D25" s="16">
        <f>41270+12336.1</f>
        <v>53606.1</v>
      </c>
      <c r="E25" s="16">
        <f>4122.1+1364.4</f>
        <v>5486.5</v>
      </c>
    </row>
    <row r="26" spans="1:5" ht="31.5" x14ac:dyDescent="0.25">
      <c r="A26" s="11" t="s">
        <v>36</v>
      </c>
      <c r="B26" s="12" t="s">
        <v>37</v>
      </c>
      <c r="C26" s="13">
        <v>1451302</v>
      </c>
      <c r="D26" s="13">
        <v>1384098.8</v>
      </c>
      <c r="E26" s="16">
        <v>1812021.3</v>
      </c>
    </row>
    <row r="27" spans="1:5" s="15" customFormat="1" ht="31.5" x14ac:dyDescent="0.25">
      <c r="A27" s="11" t="s">
        <v>38</v>
      </c>
      <c r="B27" s="12" t="s">
        <v>39</v>
      </c>
      <c r="C27" s="13">
        <f>SUM(C28:C32)</f>
        <v>3615898.0999999996</v>
      </c>
      <c r="D27" s="13">
        <f>SUM(D28:D32)</f>
        <v>3779289.8</v>
      </c>
      <c r="E27" s="13">
        <f>SUM(E28:E32)</f>
        <v>3956192.4</v>
      </c>
    </row>
    <row r="28" spans="1:5" ht="47.25" x14ac:dyDescent="0.25">
      <c r="A28" s="11" t="s">
        <v>40</v>
      </c>
      <c r="B28" s="12" t="s">
        <v>41</v>
      </c>
      <c r="C28" s="13">
        <v>3584709.3</v>
      </c>
      <c r="D28" s="13">
        <v>3748096.5</v>
      </c>
      <c r="E28" s="13">
        <v>3925402.8</v>
      </c>
    </row>
    <row r="29" spans="1:5" ht="94.5" x14ac:dyDescent="0.25">
      <c r="A29" s="11" t="s">
        <v>42</v>
      </c>
      <c r="B29" s="12" t="s">
        <v>43</v>
      </c>
      <c r="C29" s="16">
        <v>115</v>
      </c>
      <c r="D29" s="16">
        <v>123.6</v>
      </c>
      <c r="E29" s="18">
        <v>350.7</v>
      </c>
    </row>
    <row r="30" spans="1:5" ht="110.25" x14ac:dyDescent="0.25">
      <c r="A30" s="11" t="s">
        <v>44</v>
      </c>
      <c r="B30" s="25" t="s">
        <v>57</v>
      </c>
      <c r="C30" s="16">
        <v>6226.5</v>
      </c>
      <c r="D30" s="16">
        <v>6226.5</v>
      </c>
      <c r="E30" s="18">
        <v>6226.5</v>
      </c>
    </row>
    <row r="31" spans="1:5" ht="126" x14ac:dyDescent="0.25">
      <c r="A31" s="11" t="s">
        <v>45</v>
      </c>
      <c r="B31" s="25" t="s">
        <v>58</v>
      </c>
      <c r="C31" s="16">
        <v>6996.3</v>
      </c>
      <c r="D31" s="16">
        <v>6996.3</v>
      </c>
      <c r="E31" s="16">
        <v>6359.5</v>
      </c>
    </row>
    <row r="32" spans="1:5" ht="31.5" x14ac:dyDescent="0.25">
      <c r="A32" s="17" t="s">
        <v>46</v>
      </c>
      <c r="B32" s="9" t="s">
        <v>47</v>
      </c>
      <c r="C32" s="16">
        <v>17851</v>
      </c>
      <c r="D32" s="16">
        <v>17846.900000000001</v>
      </c>
      <c r="E32" s="16">
        <v>17852.900000000001</v>
      </c>
    </row>
    <row r="33" spans="1:5" s="15" customFormat="1" x14ac:dyDescent="0.25">
      <c r="A33" s="11" t="s">
        <v>48</v>
      </c>
      <c r="B33" s="9" t="s">
        <v>49</v>
      </c>
      <c r="C33" s="13">
        <f>SUM(C34:C34)</f>
        <v>870.8</v>
      </c>
      <c r="D33" s="19">
        <f>SUM(D34:D34)</f>
        <v>580</v>
      </c>
      <c r="E33" s="19">
        <f>SUM(E34:E34)</f>
        <v>580</v>
      </c>
    </row>
    <row r="34" spans="1:5" ht="47.25" x14ac:dyDescent="0.25">
      <c r="A34" s="11" t="s">
        <v>50</v>
      </c>
      <c r="B34" s="12" t="s">
        <v>51</v>
      </c>
      <c r="C34" s="13">
        <v>870.8</v>
      </c>
      <c r="D34" s="14">
        <v>580</v>
      </c>
      <c r="E34" s="14">
        <v>580</v>
      </c>
    </row>
    <row r="35" spans="1:5" x14ac:dyDescent="0.25">
      <c r="A35" s="20" t="s">
        <v>52</v>
      </c>
      <c r="B35" s="12"/>
      <c r="C35" s="13">
        <f>C11+C12</f>
        <v>9315684.2999999989</v>
      </c>
      <c r="D35" s="13">
        <f>D11+D12</f>
        <v>9216349.8000000007</v>
      </c>
      <c r="E35" s="13">
        <f>E11+E12</f>
        <v>9333367.0999999996</v>
      </c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0.70866141732283472" right="0.70866141732283472" top="0.74803149606299213" bottom="0.74803149606299213" header="0" footer="0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2019-11-12T06:41:16Z</cp:lastPrinted>
  <dcterms:created xsi:type="dcterms:W3CDTF">2019-11-07T11:55:09Z</dcterms:created>
  <dcterms:modified xsi:type="dcterms:W3CDTF">2019-11-29T04:34:21Z</dcterms:modified>
</cp:coreProperties>
</file>