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ил 3" sheetId="7" r:id="rId1"/>
  </sheets>
  <definedNames>
    <definedName name="_xlnm.Print_Titles" localSheetId="0">'прил 3'!$7:$10</definedName>
    <definedName name="_xlnm.Print_Area" localSheetId="0">'прил 3'!$A$1:$K$85</definedName>
  </definedNames>
  <calcPr calcId="145621"/>
</workbook>
</file>

<file path=xl/calcChain.xml><?xml version="1.0" encoding="utf-8"?>
<calcChain xmlns="http://schemas.openxmlformats.org/spreadsheetml/2006/main">
  <c r="G52" i="7" l="1"/>
  <c r="G49" i="7"/>
  <c r="G54" i="7" l="1"/>
  <c r="K39" i="7"/>
  <c r="J60" i="7"/>
  <c r="I60" i="7"/>
  <c r="H60" i="7"/>
  <c r="G60" i="7"/>
  <c r="F60" i="7"/>
  <c r="E60" i="7"/>
  <c r="J59" i="7"/>
  <c r="I59" i="7"/>
  <c r="H59" i="7"/>
  <c r="G59" i="7"/>
  <c r="F59" i="7"/>
  <c r="E59" i="7"/>
  <c r="J58" i="7"/>
  <c r="I58" i="7"/>
  <c r="H58" i="7"/>
  <c r="G58" i="7"/>
  <c r="F58" i="7"/>
  <c r="E58" i="7"/>
  <c r="J57" i="7"/>
  <c r="I57" i="7"/>
  <c r="H57" i="7"/>
  <c r="G57" i="7"/>
  <c r="F57" i="7"/>
  <c r="E57" i="7"/>
  <c r="J55" i="7"/>
  <c r="J65" i="7" s="1"/>
  <c r="I55" i="7"/>
  <c r="I65" i="7" s="1"/>
  <c r="H55" i="7"/>
  <c r="G55" i="7"/>
  <c r="F55" i="7"/>
  <c r="F65" i="7" s="1"/>
  <c r="E55" i="7"/>
  <c r="E65" i="7" s="1"/>
  <c r="J54" i="7"/>
  <c r="I54" i="7"/>
  <c r="H54" i="7"/>
  <c r="F54" i="7"/>
  <c r="E54" i="7"/>
  <c r="J53" i="7"/>
  <c r="I53" i="7"/>
  <c r="H53" i="7"/>
  <c r="G53" i="7"/>
  <c r="F53" i="7"/>
  <c r="E53" i="7"/>
  <c r="J52" i="7"/>
  <c r="I52" i="7"/>
  <c r="H52" i="7"/>
  <c r="F52" i="7"/>
  <c r="F62" i="7" s="1"/>
  <c r="E52" i="7"/>
  <c r="K50" i="7"/>
  <c r="K49" i="7"/>
  <c r="K48" i="7"/>
  <c r="K47" i="7"/>
  <c r="J46" i="7"/>
  <c r="I46" i="7"/>
  <c r="H46" i="7"/>
  <c r="G46" i="7"/>
  <c r="F46" i="7"/>
  <c r="E46" i="7"/>
  <c r="K45" i="7"/>
  <c r="K44" i="7"/>
  <c r="K43" i="7"/>
  <c r="K42" i="7"/>
  <c r="J41" i="7"/>
  <c r="I41" i="7"/>
  <c r="H41" i="7"/>
  <c r="G41" i="7"/>
  <c r="F41" i="7"/>
  <c r="E41" i="7"/>
  <c r="K40" i="7"/>
  <c r="K38" i="7"/>
  <c r="K37" i="7"/>
  <c r="J36" i="7"/>
  <c r="I36" i="7"/>
  <c r="H36" i="7"/>
  <c r="G36" i="7"/>
  <c r="F36" i="7"/>
  <c r="E36" i="7"/>
  <c r="K35" i="7"/>
  <c r="K34" i="7"/>
  <c r="K33" i="7"/>
  <c r="K32" i="7"/>
  <c r="J31" i="7"/>
  <c r="I31" i="7"/>
  <c r="H31" i="7"/>
  <c r="G31" i="7"/>
  <c r="F31" i="7"/>
  <c r="E31" i="7"/>
  <c r="K30" i="7"/>
  <c r="K29" i="7"/>
  <c r="K28" i="7"/>
  <c r="K27" i="7"/>
  <c r="J26" i="7"/>
  <c r="I26" i="7"/>
  <c r="H26" i="7"/>
  <c r="G26" i="7"/>
  <c r="F26" i="7"/>
  <c r="E26" i="7"/>
  <c r="K25" i="7"/>
  <c r="K24" i="7"/>
  <c r="K23" i="7"/>
  <c r="K22" i="7"/>
  <c r="J21" i="7"/>
  <c r="I21" i="7"/>
  <c r="H21" i="7"/>
  <c r="G21" i="7"/>
  <c r="F21" i="7"/>
  <c r="E21" i="7"/>
  <c r="K20" i="7"/>
  <c r="K19" i="7"/>
  <c r="K18" i="7"/>
  <c r="K17" i="7"/>
  <c r="J16" i="7"/>
  <c r="I16" i="7"/>
  <c r="H16" i="7"/>
  <c r="G16" i="7"/>
  <c r="F16" i="7"/>
  <c r="E16" i="7"/>
  <c r="K15" i="7"/>
  <c r="K14" i="7"/>
  <c r="K13" i="7"/>
  <c r="K12" i="7"/>
  <c r="J11" i="7"/>
  <c r="I11" i="7"/>
  <c r="H11" i="7"/>
  <c r="G11" i="7"/>
  <c r="F11" i="7"/>
  <c r="E11" i="7"/>
  <c r="K11" i="7" s="1"/>
  <c r="H56" i="7" l="1"/>
  <c r="J62" i="7"/>
  <c r="H63" i="7"/>
  <c r="K46" i="7"/>
  <c r="G62" i="7"/>
  <c r="K31" i="7"/>
  <c r="E56" i="7"/>
  <c r="I56" i="7"/>
  <c r="K60" i="7"/>
  <c r="K53" i="7"/>
  <c r="G63" i="7"/>
  <c r="F51" i="7"/>
  <c r="H65" i="7"/>
  <c r="K52" i="7"/>
  <c r="K21" i="7"/>
  <c r="K41" i="7"/>
  <c r="G51" i="7"/>
  <c r="H51" i="7"/>
  <c r="K58" i="7"/>
  <c r="J51" i="7"/>
  <c r="K55" i="7"/>
  <c r="K16" i="7"/>
  <c r="E64" i="7"/>
  <c r="I64" i="7"/>
  <c r="G65" i="7"/>
  <c r="K65" i="7" s="1"/>
  <c r="F63" i="7"/>
  <c r="J63" i="7"/>
  <c r="H64" i="7"/>
  <c r="K54" i="7"/>
  <c r="K36" i="7"/>
  <c r="G64" i="7"/>
  <c r="E51" i="7"/>
  <c r="I51" i="7"/>
  <c r="K26" i="7"/>
  <c r="E62" i="7"/>
  <c r="F56" i="7"/>
  <c r="J56" i="7"/>
  <c r="K57" i="7"/>
  <c r="H62" i="7"/>
  <c r="E63" i="7"/>
  <c r="I63" i="7"/>
  <c r="F64" i="7"/>
  <c r="J64" i="7"/>
  <c r="K59" i="7"/>
  <c r="G56" i="7"/>
  <c r="I62" i="7"/>
  <c r="K51" i="7" l="1"/>
  <c r="F61" i="7"/>
  <c r="G61" i="7"/>
  <c r="K63" i="7"/>
  <c r="K56" i="7"/>
  <c r="H61" i="7"/>
  <c r="K64" i="7"/>
  <c r="K62" i="7"/>
  <c r="E61" i="7"/>
  <c r="J61" i="7"/>
  <c r="I61" i="7"/>
  <c r="K61" i="7" l="1"/>
</calcChain>
</file>

<file path=xl/sharedStrings.xml><?xml version="1.0" encoding="utf-8"?>
<sst xmlns="http://schemas.openxmlformats.org/spreadsheetml/2006/main" count="111" uniqueCount="56">
  <si>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</si>
  <si>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</si>
  <si>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</si>
  <si>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</si>
  <si>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</si>
  <si>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</si>
  <si>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</si>
  <si>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</si>
  <si>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</si>
  <si>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</si>
  <si>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</si>
  <si>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</si>
  <si>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</si>
  <si>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</si>
  <si>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</si>
  <si>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</si>
  <si>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</si>
  <si>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</si>
  <si>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</si>
  <si>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</si>
  <si>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</si>
  <si>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</si>
  <si>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</si>
  <si>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</si>
  <si>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</si>
  <si>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</si>
  <si>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Информирование населения о параметрах бюджета города Вологды в информационном ресурсе «Интерактивный бюджет»</t>
  </si>
  <si>
    <t>Применение программно-целевого принципа формирования расходной части бюджета города Вологды</t>
  </si>
  <si>
    <t xml:space="preserve">ДФ, АД, ДИО, ДЭР 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</si>
  <si>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</si>
  <si>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</si>
  <si>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</si>
  <si>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</si>
  <si>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</si>
  <si>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</si>
  <si>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</si>
  <si>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</si>
  <si>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</si>
  <si>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</si>
  <si>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</si>
  <si>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</si>
  <si>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</si>
  <si>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</si>
  <si>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</si>
  <si>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</si>
  <si>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</si>
  <si>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</si>
  <si>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</si>
  <si>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</si>
  <si>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</si>
  <si>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«Приложение № 3                                      
к муниципальной программе «Управление муниципальными финансами городского округа города Вологды»</t>
  </si>
  <si>
    <t>Обеспечение выполнения функций Департамента финансов Администрации города Вологды</t>
  </si>
  <si>
    <t>УМП – Управление по молодежной политике Администрации города Вологды;</t>
  </si>
  <si>
    <t>ДФ, АД, ДГ, ДГХ, ДИО, ДЭР, ОСУП, УД, УИОС, УМП, УКИН, УО, УОП, УФКМС</t>
  </si>
  <si>
    <t>МКУ «ЦБОМУ», ДФ, АД, ДГ, ДГХ, ДИО, ДЭР, ОСУП, УД, УИОС, УМП, УКИН, УО, УОП, УФКМС, подведомственные им учреждения и предприятия 
(при наличии)</t>
  </si>
  <si>
    <t>Приложение № 2
к постановлению Администрации
города Вологды
от 19.12.2022 № 2043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</si>
</sst>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8"/>
  <sheetViews>
    <sheetView tabSelected="1" view="pageBreakPreview" zoomScale="92" zoomScaleNormal="115" zoomScaleSheetLayoutView="92" workbookViewId="0">
      <selection activeCell="J3" sqref="J3"/>
    </sheetView>
  </sheetViews>
  <sheetFormatPr defaultColWidth="9.140625" defaultRowHeight="16.5" x14ac:dyDescent="0.25"/>
  <cols>
    <col min="1" max="1" width="4.85546875" style="1" customWidth="1"/>
    <col min="2" max="2" width="38.7109375" style="1" customWidth="1"/>
    <col min="3" max="3" width="22.7109375" style="1" customWidth="1"/>
    <col min="4" max="4" width="17.5703125" style="1" customWidth="1"/>
    <col min="5" max="5" width="13" style="1" customWidth="1"/>
    <col min="6" max="6" width="13" style="15" customWidth="1"/>
    <col min="7" max="10" width="13" style="1" customWidth="1"/>
    <col min="11" max="11" width="15.140625" style="1" customWidth="1"/>
    <col min="12" max="16384" width="9.140625" style="1"/>
  </cols>
  <sheetData>
    <row r="1" spans="1:11" ht="71.25" customHeight="1" x14ac:dyDescent="0.25">
      <c r="A1" s="9"/>
      <c r="B1" s="10"/>
      <c r="C1" s="10"/>
      <c r="D1" s="10"/>
      <c r="E1" s="10"/>
      <c r="F1" s="14"/>
      <c r="G1" s="10"/>
      <c r="H1" s="10"/>
      <c r="I1" s="31" t="s">
        <v>55</v>
      </c>
      <c r="J1" s="31"/>
      <c r="K1" s="31"/>
    </row>
    <row r="2" spans="1:11" ht="84.75" customHeight="1" x14ac:dyDescent="0.25">
      <c r="A2" s="9"/>
      <c r="B2" s="10"/>
      <c r="C2" s="10"/>
      <c r="D2" s="10"/>
      <c r="E2" s="10"/>
      <c r="F2" s="14"/>
      <c r="G2" s="10"/>
      <c r="H2" s="10"/>
      <c r="I2" s="31" t="s">
        <v>50</v>
      </c>
      <c r="J2" s="31"/>
      <c r="K2" s="31"/>
    </row>
    <row r="3" spans="1:11" ht="32.25" customHeight="1" x14ac:dyDescent="0.25">
      <c r="A3" s="9"/>
      <c r="B3" s="10"/>
      <c r="C3" s="10"/>
      <c r="D3" s="10"/>
      <c r="E3" s="10"/>
      <c r="F3" s="14"/>
      <c r="G3" s="10"/>
      <c r="H3" s="10"/>
      <c r="I3" s="27"/>
      <c r="J3" s="27"/>
      <c r="K3" s="27"/>
    </row>
    <row r="4" spans="1:11" ht="17.25" customHeight="1" x14ac:dyDescent="0.25">
      <c r="A4" s="32" t="s">
        <v>0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x14ac:dyDescent="0.25">
      <c r="A5" s="33" t="s">
        <v>1</v>
      </c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1" ht="8.25" customHeight="1" x14ac:dyDescent="0.25">
      <c r="G6" s="8"/>
      <c r="H6" s="8"/>
      <c r="I6" s="8"/>
      <c r="J6" s="8"/>
    </row>
    <row r="7" spans="1:11" ht="19.5" customHeight="1" x14ac:dyDescent="0.25">
      <c r="A7" s="34" t="s">
        <v>13</v>
      </c>
      <c r="B7" s="35" t="s">
        <v>2</v>
      </c>
      <c r="C7" s="36" t="s">
        <v>30</v>
      </c>
      <c r="D7" s="36" t="s">
        <v>31</v>
      </c>
      <c r="E7" s="34" t="s">
        <v>21</v>
      </c>
      <c r="F7" s="34"/>
      <c r="G7" s="34"/>
      <c r="H7" s="34"/>
      <c r="I7" s="34"/>
      <c r="J7" s="34"/>
      <c r="K7" s="34"/>
    </row>
    <row r="8" spans="1:11" ht="16.5" customHeight="1" x14ac:dyDescent="0.25">
      <c r="A8" s="34"/>
      <c r="B8" s="35"/>
      <c r="C8" s="36"/>
      <c r="D8" s="36"/>
      <c r="E8" s="37" t="s">
        <v>3</v>
      </c>
      <c r="F8" s="37" t="s">
        <v>4</v>
      </c>
      <c r="G8" s="37" t="s">
        <v>5</v>
      </c>
      <c r="H8" s="37" t="s">
        <v>6</v>
      </c>
      <c r="I8" s="37" t="s">
        <v>7</v>
      </c>
      <c r="J8" s="30" t="s">
        <v>17</v>
      </c>
      <c r="K8" s="30" t="s">
        <v>14</v>
      </c>
    </row>
    <row r="9" spans="1:11" ht="32.25" customHeight="1" x14ac:dyDescent="0.25">
      <c r="A9" s="34"/>
      <c r="B9" s="35"/>
      <c r="C9" s="36"/>
      <c r="D9" s="36"/>
      <c r="E9" s="37"/>
      <c r="F9" s="37"/>
      <c r="G9" s="37"/>
      <c r="H9" s="37"/>
      <c r="I9" s="37"/>
      <c r="J9" s="30"/>
      <c r="K9" s="30"/>
    </row>
    <row r="10" spans="1:11" ht="15.75" customHeight="1" x14ac:dyDescent="0.25">
      <c r="A10" s="20">
        <v>1</v>
      </c>
      <c r="B10" s="21">
        <v>2</v>
      </c>
      <c r="C10" s="22">
        <v>3</v>
      </c>
      <c r="D10" s="22">
        <v>4</v>
      </c>
      <c r="E10" s="23">
        <v>5</v>
      </c>
      <c r="F10" s="23">
        <v>6</v>
      </c>
      <c r="G10" s="23">
        <v>7</v>
      </c>
      <c r="H10" s="23">
        <v>8</v>
      </c>
      <c r="I10" s="23">
        <v>9</v>
      </c>
      <c r="J10" s="19">
        <v>10</v>
      </c>
      <c r="K10" s="19">
        <v>11</v>
      </c>
    </row>
    <row r="11" spans="1:11" s="7" customFormat="1" ht="19.5" customHeight="1" x14ac:dyDescent="0.25">
      <c r="A11" s="38">
        <v>1</v>
      </c>
      <c r="B11" s="39" t="s">
        <v>23</v>
      </c>
      <c r="C11" s="38" t="s">
        <v>28</v>
      </c>
      <c r="D11" s="24" t="s">
        <v>8</v>
      </c>
      <c r="E11" s="11">
        <f t="shared" ref="E11:J11" si="0">SUM(E12:E15)</f>
        <v>0</v>
      </c>
      <c r="F11" s="11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 t="shared" si="0"/>
        <v>0</v>
      </c>
      <c r="K11" s="11">
        <f t="shared" ref="K11:K50" si="1">SUM(E11:J11)</f>
        <v>0</v>
      </c>
    </row>
    <row r="12" spans="1:11" s="7" customFormat="1" ht="15.75" customHeight="1" x14ac:dyDescent="0.25">
      <c r="A12" s="38"/>
      <c r="B12" s="39"/>
      <c r="C12" s="38"/>
      <c r="D12" s="24" t="s">
        <v>9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f t="shared" si="1"/>
        <v>0</v>
      </c>
    </row>
    <row r="13" spans="1:11" s="7" customFormat="1" ht="15.75" customHeight="1" x14ac:dyDescent="0.25">
      <c r="A13" s="38"/>
      <c r="B13" s="39"/>
      <c r="C13" s="38"/>
      <c r="D13" s="24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f t="shared" si="1"/>
        <v>0</v>
      </c>
    </row>
    <row r="14" spans="1:11" s="7" customFormat="1" ht="15.75" customHeight="1" x14ac:dyDescent="0.25">
      <c r="A14" s="38"/>
      <c r="B14" s="39"/>
      <c r="C14" s="38"/>
      <c r="D14" s="24" t="s">
        <v>11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1">
        <f t="shared" si="1"/>
        <v>0</v>
      </c>
    </row>
    <row r="15" spans="1:11" s="7" customFormat="1" ht="15.75" customHeight="1" x14ac:dyDescent="0.25">
      <c r="A15" s="38"/>
      <c r="B15" s="39"/>
      <c r="C15" s="38"/>
      <c r="D15" s="24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f t="shared" si="1"/>
        <v>0</v>
      </c>
    </row>
    <row r="16" spans="1:11" s="7" customFormat="1" ht="18.75" customHeight="1" x14ac:dyDescent="0.25">
      <c r="A16" s="38">
        <v>2</v>
      </c>
      <c r="B16" s="39" t="s">
        <v>24</v>
      </c>
      <c r="C16" s="40" t="s">
        <v>53</v>
      </c>
      <c r="D16" s="24" t="s">
        <v>8</v>
      </c>
      <c r="E16" s="11">
        <f t="shared" ref="E16:J16" si="2">SUM(E17:E20)</f>
        <v>0</v>
      </c>
      <c r="F16" s="11">
        <f t="shared" si="2"/>
        <v>0</v>
      </c>
      <c r="G16" s="11">
        <f t="shared" si="2"/>
        <v>0</v>
      </c>
      <c r="H16" s="11">
        <f t="shared" si="2"/>
        <v>0</v>
      </c>
      <c r="I16" s="11">
        <f t="shared" si="2"/>
        <v>0</v>
      </c>
      <c r="J16" s="11">
        <f t="shared" si="2"/>
        <v>0</v>
      </c>
      <c r="K16" s="11">
        <f t="shared" si="1"/>
        <v>0</v>
      </c>
    </row>
    <row r="17" spans="1:11" s="7" customFormat="1" ht="15.75" customHeight="1" x14ac:dyDescent="0.25">
      <c r="A17" s="38"/>
      <c r="B17" s="39"/>
      <c r="C17" s="40"/>
      <c r="D17" s="24" t="s">
        <v>9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f t="shared" si="1"/>
        <v>0</v>
      </c>
    </row>
    <row r="18" spans="1:11" s="7" customFormat="1" ht="15.75" customHeight="1" x14ac:dyDescent="0.25">
      <c r="A18" s="38"/>
      <c r="B18" s="39"/>
      <c r="C18" s="40"/>
      <c r="D18" s="24" t="s">
        <v>10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f t="shared" si="1"/>
        <v>0</v>
      </c>
    </row>
    <row r="19" spans="1:11" s="7" customFormat="1" ht="15.75" customHeight="1" x14ac:dyDescent="0.25">
      <c r="A19" s="38"/>
      <c r="B19" s="39"/>
      <c r="C19" s="40"/>
      <c r="D19" s="24" t="s">
        <v>11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1">
        <f t="shared" si="1"/>
        <v>0</v>
      </c>
    </row>
    <row r="20" spans="1:11" s="7" customFormat="1" ht="15.75" customHeight="1" x14ac:dyDescent="0.25">
      <c r="A20" s="38"/>
      <c r="B20" s="39"/>
      <c r="C20" s="40"/>
      <c r="D20" s="24" t="s">
        <v>12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f t="shared" si="1"/>
        <v>0</v>
      </c>
    </row>
    <row r="21" spans="1:11" s="7" customFormat="1" ht="18.75" customHeight="1" x14ac:dyDescent="0.25">
      <c r="A21" s="38">
        <v>3</v>
      </c>
      <c r="B21" s="39" t="s">
        <v>27</v>
      </c>
      <c r="C21" s="38" t="s">
        <v>29</v>
      </c>
      <c r="D21" s="24" t="s">
        <v>8</v>
      </c>
      <c r="E21" s="11">
        <f t="shared" ref="E21:J21" si="3">SUM(E22:E25)</f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11">
        <f t="shared" si="3"/>
        <v>0</v>
      </c>
      <c r="K21" s="11">
        <f t="shared" si="1"/>
        <v>0</v>
      </c>
    </row>
    <row r="22" spans="1:11" s="7" customFormat="1" ht="15.75" customHeight="1" x14ac:dyDescent="0.25">
      <c r="A22" s="38"/>
      <c r="B22" s="39"/>
      <c r="C22" s="38"/>
      <c r="D22" s="24" t="s">
        <v>9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f t="shared" si="1"/>
        <v>0</v>
      </c>
    </row>
    <row r="23" spans="1:11" s="7" customFormat="1" ht="15.75" customHeight="1" x14ac:dyDescent="0.25">
      <c r="A23" s="38"/>
      <c r="B23" s="39"/>
      <c r="C23" s="38"/>
      <c r="D23" s="24" t="s">
        <v>10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f t="shared" si="1"/>
        <v>0</v>
      </c>
    </row>
    <row r="24" spans="1:11" s="7" customFormat="1" ht="15.75" customHeight="1" x14ac:dyDescent="0.25">
      <c r="A24" s="38"/>
      <c r="B24" s="39"/>
      <c r="C24" s="38"/>
      <c r="D24" s="24" t="s">
        <v>11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1">
        <f t="shared" si="1"/>
        <v>0</v>
      </c>
    </row>
    <row r="25" spans="1:11" s="7" customFormat="1" ht="15.75" customHeight="1" x14ac:dyDescent="0.25">
      <c r="A25" s="38"/>
      <c r="B25" s="39"/>
      <c r="C25" s="38"/>
      <c r="D25" s="24" t="s">
        <v>12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f t="shared" si="1"/>
        <v>0</v>
      </c>
    </row>
    <row r="26" spans="1:11" s="7" customFormat="1" ht="23.25" customHeight="1" x14ac:dyDescent="0.25">
      <c r="A26" s="38">
        <v>4</v>
      </c>
      <c r="B26" s="39" t="s">
        <v>25</v>
      </c>
      <c r="C26" s="38" t="s">
        <v>22</v>
      </c>
      <c r="D26" s="24" t="s">
        <v>8</v>
      </c>
      <c r="E26" s="11">
        <f>SUM(E27:E30)</f>
        <v>137332.79999999999</v>
      </c>
      <c r="F26" s="11">
        <f t="shared" ref="F26:J26" si="4">SUM(F27:F30)</f>
        <v>144729.79999999999</v>
      </c>
      <c r="G26" s="11">
        <f t="shared" si="4"/>
        <v>153969.9</v>
      </c>
      <c r="H26" s="11">
        <f t="shared" si="4"/>
        <v>152210.4</v>
      </c>
      <c r="I26" s="11">
        <f t="shared" si="4"/>
        <v>152210.4</v>
      </c>
      <c r="J26" s="11">
        <f t="shared" si="4"/>
        <v>136051.9</v>
      </c>
      <c r="K26" s="11">
        <f>SUM(E26:J26)</f>
        <v>876505.20000000007</v>
      </c>
    </row>
    <row r="27" spans="1:11" s="7" customFormat="1" ht="23.25" customHeight="1" x14ac:dyDescent="0.25">
      <c r="A27" s="38"/>
      <c r="B27" s="39"/>
      <c r="C27" s="38"/>
      <c r="D27" s="24" t="s">
        <v>9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f t="shared" si="1"/>
        <v>0</v>
      </c>
    </row>
    <row r="28" spans="1:11" s="7" customFormat="1" ht="18.75" customHeight="1" x14ac:dyDescent="0.25">
      <c r="A28" s="38"/>
      <c r="B28" s="39"/>
      <c r="C28" s="38"/>
      <c r="D28" s="24" t="s">
        <v>10</v>
      </c>
      <c r="E28" s="11">
        <v>0</v>
      </c>
      <c r="F28" s="11">
        <v>5036.8</v>
      </c>
      <c r="G28" s="11">
        <v>0</v>
      </c>
      <c r="H28" s="11">
        <v>0</v>
      </c>
      <c r="I28" s="11">
        <v>0</v>
      </c>
      <c r="J28" s="11">
        <v>0</v>
      </c>
      <c r="K28" s="11">
        <f t="shared" si="1"/>
        <v>5036.8</v>
      </c>
    </row>
    <row r="29" spans="1:11" s="7" customFormat="1" ht="24" customHeight="1" x14ac:dyDescent="0.25">
      <c r="A29" s="38"/>
      <c r="B29" s="39"/>
      <c r="C29" s="38"/>
      <c r="D29" s="24" t="s">
        <v>11</v>
      </c>
      <c r="E29" s="13">
        <v>137332.79999999999</v>
      </c>
      <c r="F29" s="13">
        <v>139693</v>
      </c>
      <c r="G29" s="28">
        <v>153969.9</v>
      </c>
      <c r="H29" s="28">
        <v>152210.4</v>
      </c>
      <c r="I29" s="28">
        <v>152210.4</v>
      </c>
      <c r="J29" s="28">
        <v>136051.9</v>
      </c>
      <c r="K29" s="11">
        <f>SUM(E29:J29)</f>
        <v>871468.4</v>
      </c>
    </row>
    <row r="30" spans="1:11" s="7" customFormat="1" ht="23.25" customHeight="1" x14ac:dyDescent="0.25">
      <c r="A30" s="38"/>
      <c r="B30" s="39"/>
      <c r="C30" s="38"/>
      <c r="D30" s="24" t="s">
        <v>12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f t="shared" si="1"/>
        <v>0</v>
      </c>
    </row>
    <row r="31" spans="1:11" s="7" customFormat="1" ht="38.25" customHeight="1" x14ac:dyDescent="0.25">
      <c r="A31" s="38">
        <v>5</v>
      </c>
      <c r="B31" s="39" t="s">
        <v>33</v>
      </c>
      <c r="C31" s="40" t="s">
        <v>54</v>
      </c>
      <c r="D31" s="24" t="s">
        <v>8</v>
      </c>
      <c r="E31" s="11">
        <f t="shared" ref="E31:J31" si="5">SUM(E32:E35)</f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 t="shared" si="1"/>
        <v>0</v>
      </c>
    </row>
    <row r="32" spans="1:11" s="7" customFormat="1" ht="32.25" customHeight="1" x14ac:dyDescent="0.25">
      <c r="A32" s="38"/>
      <c r="B32" s="39"/>
      <c r="C32" s="40"/>
      <c r="D32" s="24" t="s">
        <v>9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f t="shared" si="1"/>
        <v>0</v>
      </c>
    </row>
    <row r="33" spans="1:11" s="7" customFormat="1" ht="32.25" customHeight="1" x14ac:dyDescent="0.25">
      <c r="A33" s="38"/>
      <c r="B33" s="39"/>
      <c r="C33" s="40"/>
      <c r="D33" s="24" t="s">
        <v>10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f t="shared" si="1"/>
        <v>0</v>
      </c>
    </row>
    <row r="34" spans="1:11" s="7" customFormat="1" ht="33" customHeight="1" x14ac:dyDescent="0.25">
      <c r="A34" s="38"/>
      <c r="B34" s="39"/>
      <c r="C34" s="40"/>
      <c r="D34" s="24" t="s">
        <v>11</v>
      </c>
      <c r="E34" s="12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f t="shared" si="1"/>
        <v>0</v>
      </c>
    </row>
    <row r="35" spans="1:11" s="7" customFormat="1" ht="30.75" customHeight="1" x14ac:dyDescent="0.25">
      <c r="A35" s="38"/>
      <c r="B35" s="39"/>
      <c r="C35" s="40"/>
      <c r="D35" s="24" t="s">
        <v>12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f t="shared" si="1"/>
        <v>0</v>
      </c>
    </row>
    <row r="36" spans="1:11" s="7" customFormat="1" ht="24" customHeight="1" x14ac:dyDescent="0.25">
      <c r="A36" s="38">
        <v>6</v>
      </c>
      <c r="B36" s="39" t="s">
        <v>20</v>
      </c>
      <c r="C36" s="38" t="s">
        <v>29</v>
      </c>
      <c r="D36" s="24" t="s">
        <v>8</v>
      </c>
      <c r="E36" s="11">
        <f>SUM(E37:E40)</f>
        <v>117000</v>
      </c>
      <c r="F36" s="11">
        <f t="shared" ref="F36:J36" si="6">SUM(F37:F40)</f>
        <v>57300</v>
      </c>
      <c r="G36" s="11">
        <f t="shared" si="6"/>
        <v>147920.9</v>
      </c>
      <c r="H36" s="11">
        <f t="shared" si="6"/>
        <v>180000</v>
      </c>
      <c r="I36" s="11">
        <f t="shared" si="6"/>
        <v>180000</v>
      </c>
      <c r="J36" s="11">
        <f t="shared" si="6"/>
        <v>185000</v>
      </c>
      <c r="K36" s="11">
        <f t="shared" si="1"/>
        <v>867220.9</v>
      </c>
    </row>
    <row r="37" spans="1:11" s="7" customFormat="1" ht="15.75" customHeight="1" x14ac:dyDescent="0.25">
      <c r="A37" s="38"/>
      <c r="B37" s="39"/>
      <c r="C37" s="38"/>
      <c r="D37" s="24" t="s">
        <v>9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f t="shared" si="1"/>
        <v>0</v>
      </c>
    </row>
    <row r="38" spans="1:11" s="7" customFormat="1" ht="15.75" customHeight="1" x14ac:dyDescent="0.25">
      <c r="A38" s="38"/>
      <c r="B38" s="39"/>
      <c r="C38" s="38"/>
      <c r="D38" s="24" t="s">
        <v>10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f t="shared" si="1"/>
        <v>0</v>
      </c>
    </row>
    <row r="39" spans="1:11" s="7" customFormat="1" ht="20.25" customHeight="1" x14ac:dyDescent="0.25">
      <c r="A39" s="38"/>
      <c r="B39" s="39"/>
      <c r="C39" s="38"/>
      <c r="D39" s="24" t="s">
        <v>11</v>
      </c>
      <c r="E39" s="12">
        <v>117000</v>
      </c>
      <c r="F39" s="12">
        <v>57300</v>
      </c>
      <c r="G39" s="29">
        <v>147920.9</v>
      </c>
      <c r="H39" s="12">
        <v>180000</v>
      </c>
      <c r="I39" s="12">
        <v>180000</v>
      </c>
      <c r="J39" s="12">
        <v>185000</v>
      </c>
      <c r="K39" s="11">
        <f>SUM(E39:J39)</f>
        <v>867220.9</v>
      </c>
    </row>
    <row r="40" spans="1:11" s="7" customFormat="1" ht="15.75" customHeight="1" x14ac:dyDescent="0.25">
      <c r="A40" s="38"/>
      <c r="B40" s="39"/>
      <c r="C40" s="38"/>
      <c r="D40" s="24" t="s">
        <v>12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f t="shared" si="1"/>
        <v>0</v>
      </c>
    </row>
    <row r="41" spans="1:11" s="7" customFormat="1" ht="24" customHeight="1" x14ac:dyDescent="0.25">
      <c r="A41" s="38">
        <v>7</v>
      </c>
      <c r="B41" s="39" t="s">
        <v>26</v>
      </c>
      <c r="C41" s="38" t="s">
        <v>29</v>
      </c>
      <c r="D41" s="24" t="s">
        <v>8</v>
      </c>
      <c r="E41" s="11">
        <f t="shared" ref="E41:J41" si="7">SUM(E42:E45)</f>
        <v>0</v>
      </c>
      <c r="F41" s="11">
        <f t="shared" si="7"/>
        <v>0</v>
      </c>
      <c r="G41" s="11">
        <f t="shared" si="7"/>
        <v>0</v>
      </c>
      <c r="H41" s="11">
        <f t="shared" si="7"/>
        <v>0</v>
      </c>
      <c r="I41" s="11">
        <f t="shared" si="7"/>
        <v>0</v>
      </c>
      <c r="J41" s="11">
        <f t="shared" si="7"/>
        <v>0</v>
      </c>
      <c r="K41" s="11">
        <f t="shared" si="1"/>
        <v>0</v>
      </c>
    </row>
    <row r="42" spans="1:11" s="7" customFormat="1" ht="15.75" customHeight="1" x14ac:dyDescent="0.25">
      <c r="A42" s="38"/>
      <c r="B42" s="39"/>
      <c r="C42" s="38"/>
      <c r="D42" s="24" t="s">
        <v>9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f t="shared" si="1"/>
        <v>0</v>
      </c>
    </row>
    <row r="43" spans="1:11" s="7" customFormat="1" ht="15.75" customHeight="1" x14ac:dyDescent="0.25">
      <c r="A43" s="38"/>
      <c r="B43" s="39"/>
      <c r="C43" s="38"/>
      <c r="D43" s="24" t="s">
        <v>10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f t="shared" si="1"/>
        <v>0</v>
      </c>
    </row>
    <row r="44" spans="1:11" s="7" customFormat="1" ht="15.75" customHeight="1" x14ac:dyDescent="0.25">
      <c r="A44" s="38"/>
      <c r="B44" s="39"/>
      <c r="C44" s="38"/>
      <c r="D44" s="24" t="s">
        <v>11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f t="shared" si="1"/>
        <v>0</v>
      </c>
    </row>
    <row r="45" spans="1:11" s="7" customFormat="1" ht="15.75" customHeight="1" x14ac:dyDescent="0.25">
      <c r="A45" s="38"/>
      <c r="B45" s="39"/>
      <c r="C45" s="38"/>
      <c r="D45" s="24" t="s">
        <v>12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f t="shared" si="1"/>
        <v>0</v>
      </c>
    </row>
    <row r="46" spans="1:11" s="7" customFormat="1" ht="15.75" customHeight="1" x14ac:dyDescent="0.25">
      <c r="A46" s="42">
        <v>8</v>
      </c>
      <c r="B46" s="45" t="s">
        <v>51</v>
      </c>
      <c r="C46" s="46" t="s">
        <v>29</v>
      </c>
      <c r="D46" s="26" t="s">
        <v>8</v>
      </c>
      <c r="E46" s="11">
        <f>SUM(E47:E50)</f>
        <v>0</v>
      </c>
      <c r="F46" s="11">
        <f t="shared" ref="F46:J46" si="8">SUM(F47:F50)</f>
        <v>0</v>
      </c>
      <c r="G46" s="11">
        <f t="shared" si="8"/>
        <v>33456.5</v>
      </c>
      <c r="H46" s="11">
        <f t="shared" si="8"/>
        <v>32829.1</v>
      </c>
      <c r="I46" s="11">
        <f t="shared" si="8"/>
        <v>32829.1</v>
      </c>
      <c r="J46" s="11">
        <f t="shared" si="8"/>
        <v>32829.1</v>
      </c>
      <c r="K46" s="11">
        <f t="shared" si="1"/>
        <v>131943.80000000002</v>
      </c>
    </row>
    <row r="47" spans="1:11" s="7" customFormat="1" ht="15.75" customHeight="1" x14ac:dyDescent="0.25">
      <c r="A47" s="43"/>
      <c r="B47" s="45"/>
      <c r="C47" s="46"/>
      <c r="D47" s="26" t="s">
        <v>9</v>
      </c>
      <c r="E47" s="11">
        <v>0</v>
      </c>
      <c r="F47" s="11">
        <v>0</v>
      </c>
      <c r="G47" s="11">
        <v>627.4</v>
      </c>
      <c r="H47" s="11">
        <v>0</v>
      </c>
      <c r="I47" s="11">
        <v>0</v>
      </c>
      <c r="J47" s="11">
        <v>0</v>
      </c>
      <c r="K47" s="11">
        <f t="shared" si="1"/>
        <v>627.4</v>
      </c>
    </row>
    <row r="48" spans="1:11" s="7" customFormat="1" ht="15.75" customHeight="1" x14ac:dyDescent="0.25">
      <c r="A48" s="43"/>
      <c r="B48" s="45"/>
      <c r="C48" s="46"/>
      <c r="D48" s="26" t="s">
        <v>10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f t="shared" si="1"/>
        <v>0</v>
      </c>
    </row>
    <row r="49" spans="1:11" s="7" customFormat="1" ht="15.75" customHeight="1" x14ac:dyDescent="0.25">
      <c r="A49" s="43"/>
      <c r="B49" s="45"/>
      <c r="C49" s="46"/>
      <c r="D49" s="26" t="s">
        <v>11</v>
      </c>
      <c r="E49" s="11">
        <v>0</v>
      </c>
      <c r="F49" s="11">
        <v>0</v>
      </c>
      <c r="G49" s="11">
        <f>33456.5-627.4</f>
        <v>32829.1</v>
      </c>
      <c r="H49" s="11">
        <v>32829.1</v>
      </c>
      <c r="I49" s="11">
        <v>32829.1</v>
      </c>
      <c r="J49" s="11">
        <v>32829.1</v>
      </c>
      <c r="K49" s="11">
        <f t="shared" si="1"/>
        <v>131316.4</v>
      </c>
    </row>
    <row r="50" spans="1:11" s="7" customFormat="1" ht="15.75" customHeight="1" x14ac:dyDescent="0.25">
      <c r="A50" s="44"/>
      <c r="B50" s="45"/>
      <c r="C50" s="46"/>
      <c r="D50" s="26" t="s">
        <v>12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f t="shared" si="1"/>
        <v>0</v>
      </c>
    </row>
    <row r="51" spans="1:11" s="7" customFormat="1" ht="21.75" customHeight="1" x14ac:dyDescent="0.25">
      <c r="A51" s="47" t="s">
        <v>18</v>
      </c>
      <c r="B51" s="47"/>
      <c r="C51" s="38" t="s">
        <v>29</v>
      </c>
      <c r="D51" s="25" t="s">
        <v>8</v>
      </c>
      <c r="E51" s="12">
        <f>SUM(E52:E55)</f>
        <v>117000</v>
      </c>
      <c r="F51" s="12">
        <f t="shared" ref="F51:K51" si="9">SUM(F52:F55)</f>
        <v>57300</v>
      </c>
      <c r="G51" s="12">
        <f t="shared" si="9"/>
        <v>181377.4</v>
      </c>
      <c r="H51" s="12">
        <f t="shared" si="9"/>
        <v>212829.1</v>
      </c>
      <c r="I51" s="12">
        <f t="shared" si="9"/>
        <v>212829.1</v>
      </c>
      <c r="J51" s="12">
        <f t="shared" si="9"/>
        <v>217829.1</v>
      </c>
      <c r="K51" s="12">
        <f t="shared" si="9"/>
        <v>999164.70000000007</v>
      </c>
    </row>
    <row r="52" spans="1:11" s="7" customFormat="1" ht="15.75" customHeight="1" x14ac:dyDescent="0.25">
      <c r="A52" s="47"/>
      <c r="B52" s="47"/>
      <c r="C52" s="38"/>
      <c r="D52" s="25" t="s">
        <v>9</v>
      </c>
      <c r="E52" s="12">
        <f>E12+E17+E22+E37+E42+E47</f>
        <v>0</v>
      </c>
      <c r="F52" s="12">
        <f>F12+F17+F22+F37+F42+F47</f>
        <v>0</v>
      </c>
      <c r="G52" s="12">
        <f>G12+G17+G22+G37+G42+G47</f>
        <v>627.4</v>
      </c>
      <c r="H52" s="12">
        <f t="shared" ref="H52:K52" si="10">H12+H17+H22+H37+H42+H47</f>
        <v>0</v>
      </c>
      <c r="I52" s="12">
        <f t="shared" si="10"/>
        <v>0</v>
      </c>
      <c r="J52" s="12">
        <f t="shared" si="10"/>
        <v>0</v>
      </c>
      <c r="K52" s="12">
        <f t="shared" si="10"/>
        <v>627.4</v>
      </c>
    </row>
    <row r="53" spans="1:11" s="7" customFormat="1" ht="15.75" customHeight="1" x14ac:dyDescent="0.25">
      <c r="A53" s="47"/>
      <c r="B53" s="47"/>
      <c r="C53" s="38"/>
      <c r="D53" s="25" t="s">
        <v>10</v>
      </c>
      <c r="E53" s="12">
        <f>E13+E18+E23+E38+E43+E48</f>
        <v>0</v>
      </c>
      <c r="F53" s="12">
        <f t="shared" ref="F53:K54" si="11">F13+F18+F23+F38+F43+F48</f>
        <v>0</v>
      </c>
      <c r="G53" s="12">
        <f t="shared" si="11"/>
        <v>0</v>
      </c>
      <c r="H53" s="12">
        <f t="shared" si="11"/>
        <v>0</v>
      </c>
      <c r="I53" s="12">
        <f t="shared" si="11"/>
        <v>0</v>
      </c>
      <c r="J53" s="12">
        <f t="shared" si="11"/>
        <v>0</v>
      </c>
      <c r="K53" s="12">
        <f t="shared" si="11"/>
        <v>0</v>
      </c>
    </row>
    <row r="54" spans="1:11" s="7" customFormat="1" ht="19.5" customHeight="1" x14ac:dyDescent="0.25">
      <c r="A54" s="47"/>
      <c r="B54" s="47"/>
      <c r="C54" s="38"/>
      <c r="D54" s="25" t="s">
        <v>11</v>
      </c>
      <c r="E54" s="12">
        <f>E14+E19+E24+E39+E44+E49</f>
        <v>117000</v>
      </c>
      <c r="F54" s="12">
        <f>F14+F19+F24+F39+F44+F49</f>
        <v>57300</v>
      </c>
      <c r="G54" s="12">
        <f>G14+G19+G24+G39+G44+G49</f>
        <v>180750</v>
      </c>
      <c r="H54" s="12">
        <f t="shared" si="11"/>
        <v>212829.1</v>
      </c>
      <c r="I54" s="12">
        <f t="shared" si="11"/>
        <v>212829.1</v>
      </c>
      <c r="J54" s="12">
        <f t="shared" si="11"/>
        <v>217829.1</v>
      </c>
      <c r="K54" s="12">
        <f t="shared" si="11"/>
        <v>998537.3</v>
      </c>
    </row>
    <row r="55" spans="1:11" s="7" customFormat="1" ht="15.75" customHeight="1" x14ac:dyDescent="0.25">
      <c r="A55" s="47"/>
      <c r="B55" s="47"/>
      <c r="C55" s="38"/>
      <c r="D55" s="25" t="s">
        <v>12</v>
      </c>
      <c r="E55" s="12">
        <f>E15+E20+E25+E40+E45+E50</f>
        <v>0</v>
      </c>
      <c r="F55" s="12">
        <f t="shared" ref="F55:K55" si="12">F15+F20+F25+F40+F45+F50</f>
        <v>0</v>
      </c>
      <c r="G55" s="12">
        <f t="shared" si="12"/>
        <v>0</v>
      </c>
      <c r="H55" s="12">
        <f t="shared" si="12"/>
        <v>0</v>
      </c>
      <c r="I55" s="12">
        <f t="shared" si="12"/>
        <v>0</v>
      </c>
      <c r="J55" s="12">
        <f t="shared" si="12"/>
        <v>0</v>
      </c>
      <c r="K55" s="12">
        <f t="shared" si="12"/>
        <v>0</v>
      </c>
    </row>
    <row r="56" spans="1:11" s="7" customFormat="1" ht="15.75" customHeight="1" x14ac:dyDescent="0.25">
      <c r="A56" s="47"/>
      <c r="B56" s="47"/>
      <c r="C56" s="38" t="s">
        <v>22</v>
      </c>
      <c r="D56" s="25" t="s">
        <v>8</v>
      </c>
      <c r="E56" s="12">
        <f>SUM(E57:E60)</f>
        <v>137332.79999999999</v>
      </c>
      <c r="F56" s="12">
        <f t="shared" ref="F56:J56" si="13">SUM(F57:F60)</f>
        <v>144729.79999999999</v>
      </c>
      <c r="G56" s="12">
        <f t="shared" si="13"/>
        <v>153969.9</v>
      </c>
      <c r="H56" s="12">
        <f t="shared" si="13"/>
        <v>152210.4</v>
      </c>
      <c r="I56" s="12">
        <f t="shared" si="13"/>
        <v>152210.4</v>
      </c>
      <c r="J56" s="12">
        <f t="shared" si="13"/>
        <v>136051.9</v>
      </c>
      <c r="K56" s="12">
        <f t="shared" ref="K56:K58" si="14">SUM(E56:J56)</f>
        <v>876505.20000000007</v>
      </c>
    </row>
    <row r="57" spans="1:11" s="7" customFormat="1" ht="15.75" customHeight="1" x14ac:dyDescent="0.25">
      <c r="A57" s="47"/>
      <c r="B57" s="47"/>
      <c r="C57" s="38"/>
      <c r="D57" s="25" t="s">
        <v>9</v>
      </c>
      <c r="E57" s="12">
        <f>E27+E32</f>
        <v>0</v>
      </c>
      <c r="F57" s="12">
        <f t="shared" ref="F57:J60" si="15">F27+F32</f>
        <v>0</v>
      </c>
      <c r="G57" s="12">
        <f t="shared" si="15"/>
        <v>0</v>
      </c>
      <c r="H57" s="12">
        <f t="shared" si="15"/>
        <v>0</v>
      </c>
      <c r="I57" s="12">
        <f t="shared" si="15"/>
        <v>0</v>
      </c>
      <c r="J57" s="12">
        <f>J27+J32</f>
        <v>0</v>
      </c>
      <c r="K57" s="12">
        <f t="shared" si="14"/>
        <v>0</v>
      </c>
    </row>
    <row r="58" spans="1:11" s="7" customFormat="1" ht="15.75" customHeight="1" x14ac:dyDescent="0.25">
      <c r="A58" s="47"/>
      <c r="B58" s="47"/>
      <c r="C58" s="38"/>
      <c r="D58" s="25" t="s">
        <v>10</v>
      </c>
      <c r="E58" s="12">
        <f>E28+E33</f>
        <v>0</v>
      </c>
      <c r="F58" s="12">
        <f t="shared" si="15"/>
        <v>5036.8</v>
      </c>
      <c r="G58" s="12">
        <f t="shared" si="15"/>
        <v>0</v>
      </c>
      <c r="H58" s="12">
        <f t="shared" si="15"/>
        <v>0</v>
      </c>
      <c r="I58" s="12">
        <f t="shared" si="15"/>
        <v>0</v>
      </c>
      <c r="J58" s="12">
        <f t="shared" si="15"/>
        <v>0</v>
      </c>
      <c r="K58" s="12">
        <f t="shared" si="14"/>
        <v>5036.8</v>
      </c>
    </row>
    <row r="59" spans="1:11" s="7" customFormat="1" ht="15.75" customHeight="1" x14ac:dyDescent="0.25">
      <c r="A59" s="47"/>
      <c r="B59" s="47"/>
      <c r="C59" s="38"/>
      <c r="D59" s="25" t="s">
        <v>11</v>
      </c>
      <c r="E59" s="12">
        <f>E29+E34</f>
        <v>137332.79999999999</v>
      </c>
      <c r="F59" s="12">
        <f t="shared" si="15"/>
        <v>139693</v>
      </c>
      <c r="G59" s="12">
        <f t="shared" si="15"/>
        <v>153969.9</v>
      </c>
      <c r="H59" s="12">
        <f t="shared" si="15"/>
        <v>152210.4</v>
      </c>
      <c r="I59" s="12">
        <f t="shared" si="15"/>
        <v>152210.4</v>
      </c>
      <c r="J59" s="12">
        <f t="shared" si="15"/>
        <v>136051.9</v>
      </c>
      <c r="K59" s="12">
        <f>SUM(E59:J59)</f>
        <v>871468.4</v>
      </c>
    </row>
    <row r="60" spans="1:11" s="7" customFormat="1" ht="15.75" customHeight="1" x14ac:dyDescent="0.25">
      <c r="A60" s="47"/>
      <c r="B60" s="47"/>
      <c r="C60" s="38"/>
      <c r="D60" s="25" t="s">
        <v>12</v>
      </c>
      <c r="E60" s="12">
        <f>E30+E35</f>
        <v>0</v>
      </c>
      <c r="F60" s="12">
        <f t="shared" si="15"/>
        <v>0</v>
      </c>
      <c r="G60" s="12">
        <f t="shared" si="15"/>
        <v>0</v>
      </c>
      <c r="H60" s="12">
        <f t="shared" si="15"/>
        <v>0</v>
      </c>
      <c r="I60" s="12">
        <f t="shared" si="15"/>
        <v>0</v>
      </c>
      <c r="J60" s="12">
        <f t="shared" si="15"/>
        <v>0</v>
      </c>
      <c r="K60" s="12">
        <f t="shared" ref="K60:K65" si="16">SUM(E60:J60)</f>
        <v>0</v>
      </c>
    </row>
    <row r="61" spans="1:11" s="7" customFormat="1" ht="15.75" customHeight="1" x14ac:dyDescent="0.25">
      <c r="A61" s="47"/>
      <c r="B61" s="47"/>
      <c r="C61" s="48" t="s">
        <v>19</v>
      </c>
      <c r="D61" s="25" t="s">
        <v>8</v>
      </c>
      <c r="E61" s="12">
        <f>SUM(E62:E65)</f>
        <v>254332.79999999999</v>
      </c>
      <c r="F61" s="12">
        <f t="shared" ref="F61:J61" si="17">SUM(F62:F65)</f>
        <v>202029.8</v>
      </c>
      <c r="G61" s="12">
        <f t="shared" si="17"/>
        <v>335347.30000000005</v>
      </c>
      <c r="H61" s="12">
        <f t="shared" si="17"/>
        <v>365039.5</v>
      </c>
      <c r="I61" s="12">
        <f t="shared" si="17"/>
        <v>365039.5</v>
      </c>
      <c r="J61" s="12">
        <f t="shared" si="17"/>
        <v>353881</v>
      </c>
      <c r="K61" s="12">
        <f>SUM(E61:J61)</f>
        <v>1875669.9</v>
      </c>
    </row>
    <row r="62" spans="1:11" s="7" customFormat="1" ht="15.75" customHeight="1" x14ac:dyDescent="0.25">
      <c r="A62" s="47"/>
      <c r="B62" s="47"/>
      <c r="C62" s="48"/>
      <c r="D62" s="25" t="s">
        <v>9</v>
      </c>
      <c r="E62" s="12">
        <f>E52+E57</f>
        <v>0</v>
      </c>
      <c r="F62" s="12">
        <f t="shared" ref="F62:J65" si="18">F52+F57</f>
        <v>0</v>
      </c>
      <c r="G62" s="12">
        <f t="shared" si="18"/>
        <v>627.4</v>
      </c>
      <c r="H62" s="12">
        <f t="shared" si="18"/>
        <v>0</v>
      </c>
      <c r="I62" s="12">
        <f t="shared" si="18"/>
        <v>0</v>
      </c>
      <c r="J62" s="12">
        <f t="shared" si="18"/>
        <v>0</v>
      </c>
      <c r="K62" s="12">
        <f t="shared" si="16"/>
        <v>627.4</v>
      </c>
    </row>
    <row r="63" spans="1:11" s="7" customFormat="1" ht="15.75" customHeight="1" x14ac:dyDescent="0.25">
      <c r="A63" s="47"/>
      <c r="B63" s="47"/>
      <c r="C63" s="48"/>
      <c r="D63" s="25" t="s">
        <v>10</v>
      </c>
      <c r="E63" s="12">
        <f>E53+E58</f>
        <v>0</v>
      </c>
      <c r="F63" s="12">
        <f t="shared" si="18"/>
        <v>5036.8</v>
      </c>
      <c r="G63" s="12">
        <f t="shared" si="18"/>
        <v>0</v>
      </c>
      <c r="H63" s="12">
        <f t="shared" si="18"/>
        <v>0</v>
      </c>
      <c r="I63" s="12">
        <f t="shared" si="18"/>
        <v>0</v>
      </c>
      <c r="J63" s="12">
        <f>J53+J58</f>
        <v>0</v>
      </c>
      <c r="K63" s="12">
        <f t="shared" si="16"/>
        <v>5036.8</v>
      </c>
    </row>
    <row r="64" spans="1:11" s="7" customFormat="1" ht="15.75" customHeight="1" x14ac:dyDescent="0.25">
      <c r="A64" s="47"/>
      <c r="B64" s="47"/>
      <c r="C64" s="48"/>
      <c r="D64" s="25" t="s">
        <v>11</v>
      </c>
      <c r="E64" s="12">
        <f>E54+E59</f>
        <v>254332.79999999999</v>
      </c>
      <c r="F64" s="12">
        <f t="shared" si="18"/>
        <v>196993</v>
      </c>
      <c r="G64" s="12">
        <f t="shared" si="18"/>
        <v>334719.90000000002</v>
      </c>
      <c r="H64" s="12">
        <f t="shared" si="18"/>
        <v>365039.5</v>
      </c>
      <c r="I64" s="12">
        <f>I54+I59</f>
        <v>365039.5</v>
      </c>
      <c r="J64" s="12">
        <f>J54+J59</f>
        <v>353881</v>
      </c>
      <c r="K64" s="12">
        <f>SUM(E64:J64)</f>
        <v>1870005.7</v>
      </c>
    </row>
    <row r="65" spans="1:11" s="7" customFormat="1" ht="15.75" customHeight="1" x14ac:dyDescent="0.25">
      <c r="A65" s="47"/>
      <c r="B65" s="47"/>
      <c r="C65" s="48"/>
      <c r="D65" s="25" t="s">
        <v>12</v>
      </c>
      <c r="E65" s="12">
        <f>E55+E60</f>
        <v>0</v>
      </c>
      <c r="F65" s="12">
        <f t="shared" si="18"/>
        <v>0</v>
      </c>
      <c r="G65" s="12">
        <f t="shared" si="18"/>
        <v>0</v>
      </c>
      <c r="H65" s="12">
        <f t="shared" si="18"/>
        <v>0</v>
      </c>
      <c r="I65" s="12">
        <f>I55+I60</f>
        <v>0</v>
      </c>
      <c r="J65" s="12">
        <f t="shared" si="18"/>
        <v>0</v>
      </c>
      <c r="K65" s="12">
        <f t="shared" si="16"/>
        <v>0</v>
      </c>
    </row>
    <row r="66" spans="1:11" s="7" customFormat="1" ht="16.5" customHeight="1" x14ac:dyDescent="0.25">
      <c r="A66" s="41" t="s">
        <v>34</v>
      </c>
      <c r="B66" s="41"/>
      <c r="C66" s="41"/>
      <c r="D66" s="41"/>
      <c r="E66" s="41"/>
      <c r="F66" s="41"/>
      <c r="G66" s="41"/>
      <c r="H66" s="41"/>
      <c r="I66" s="41"/>
      <c r="J66" s="41"/>
      <c r="K66" s="41"/>
    </row>
    <row r="67" spans="1:11" s="7" customFormat="1" ht="16.5" customHeight="1" x14ac:dyDescent="0.25">
      <c r="A67" s="41" t="s">
        <v>35</v>
      </c>
      <c r="B67" s="41"/>
      <c r="C67" s="41"/>
      <c r="D67" s="41"/>
      <c r="E67" s="41"/>
      <c r="F67" s="41"/>
      <c r="G67" s="41"/>
      <c r="H67" s="41"/>
      <c r="I67" s="41"/>
      <c r="J67" s="41"/>
      <c r="K67" s="41"/>
    </row>
    <row r="68" spans="1:11" s="7" customFormat="1" ht="16.5" customHeight="1" x14ac:dyDescent="0.25">
      <c r="A68" s="41" t="s">
        <v>36</v>
      </c>
      <c r="B68" s="41"/>
      <c r="C68" s="41"/>
      <c r="D68" s="41"/>
      <c r="E68" s="41"/>
      <c r="F68" s="41"/>
      <c r="G68" s="41"/>
      <c r="H68" s="41"/>
      <c r="I68" s="41"/>
      <c r="J68" s="41"/>
      <c r="K68" s="41"/>
    </row>
    <row r="69" spans="1:11" s="7" customFormat="1" ht="16.5" customHeight="1" x14ac:dyDescent="0.25">
      <c r="A69" s="41" t="s">
        <v>37</v>
      </c>
      <c r="B69" s="41"/>
      <c r="C69" s="41"/>
      <c r="D69" s="41"/>
      <c r="E69" s="41"/>
      <c r="F69" s="41"/>
      <c r="G69" s="41"/>
      <c r="H69" s="41"/>
      <c r="I69" s="41"/>
      <c r="J69" s="41"/>
      <c r="K69" s="41"/>
    </row>
    <row r="70" spans="1:11" s="7" customFormat="1" ht="16.5" customHeight="1" x14ac:dyDescent="0.25">
      <c r="A70" s="41" t="s">
        <v>38</v>
      </c>
      <c r="B70" s="41"/>
      <c r="C70" s="41"/>
      <c r="D70" s="41"/>
      <c r="E70" s="41"/>
      <c r="F70" s="41"/>
      <c r="G70" s="41"/>
      <c r="H70" s="41"/>
      <c r="I70" s="41"/>
      <c r="J70" s="41"/>
      <c r="K70" s="41"/>
    </row>
    <row r="71" spans="1:11" s="7" customFormat="1" ht="16.5" customHeight="1" x14ac:dyDescent="0.25">
      <c r="A71" s="41" t="s">
        <v>39</v>
      </c>
      <c r="B71" s="41"/>
      <c r="C71" s="41"/>
      <c r="D71" s="41"/>
      <c r="E71" s="41"/>
      <c r="F71" s="41"/>
      <c r="G71" s="41"/>
      <c r="H71" s="41"/>
      <c r="I71" s="41"/>
      <c r="J71" s="41"/>
      <c r="K71" s="41"/>
    </row>
    <row r="72" spans="1:11" s="7" customFormat="1" ht="16.5" customHeight="1" x14ac:dyDescent="0.25">
      <c r="A72" s="41" t="s">
        <v>40</v>
      </c>
      <c r="B72" s="41"/>
      <c r="C72" s="41"/>
      <c r="D72" s="41"/>
      <c r="E72" s="41"/>
      <c r="F72" s="41"/>
      <c r="G72" s="41"/>
      <c r="H72" s="41"/>
      <c r="I72" s="41"/>
      <c r="J72" s="41"/>
      <c r="K72" s="41"/>
    </row>
    <row r="73" spans="1:11" s="7" customFormat="1" ht="16.5" customHeight="1" x14ac:dyDescent="0.25">
      <c r="A73" s="41" t="s">
        <v>41</v>
      </c>
      <c r="B73" s="41"/>
      <c r="C73" s="41"/>
      <c r="D73" s="41"/>
      <c r="E73" s="41"/>
      <c r="F73" s="41"/>
      <c r="G73" s="41"/>
      <c r="H73" s="41"/>
      <c r="I73" s="41"/>
      <c r="J73" s="41"/>
      <c r="K73" s="41"/>
    </row>
    <row r="74" spans="1:11" s="7" customFormat="1" ht="16.5" customHeight="1" x14ac:dyDescent="0.25">
      <c r="A74" s="41" t="s">
        <v>42</v>
      </c>
      <c r="B74" s="41"/>
      <c r="C74" s="41"/>
      <c r="D74" s="41"/>
      <c r="E74" s="41"/>
      <c r="F74" s="41"/>
      <c r="G74" s="41"/>
      <c r="H74" s="41"/>
      <c r="I74" s="41"/>
      <c r="J74" s="41"/>
      <c r="K74" s="41"/>
    </row>
    <row r="75" spans="1:11" s="7" customFormat="1" ht="16.5" customHeight="1" x14ac:dyDescent="0.25">
      <c r="A75" s="41" t="s">
        <v>52</v>
      </c>
      <c r="B75" s="41"/>
      <c r="C75" s="41"/>
      <c r="D75" s="41"/>
      <c r="E75" s="41"/>
      <c r="F75" s="41"/>
      <c r="G75" s="41"/>
      <c r="H75" s="41"/>
      <c r="I75" s="41"/>
      <c r="J75" s="41"/>
      <c r="K75" s="41"/>
    </row>
    <row r="76" spans="1:11" s="7" customFormat="1" ht="16.5" customHeight="1" x14ac:dyDescent="0.25">
      <c r="A76" s="41" t="s">
        <v>43</v>
      </c>
      <c r="B76" s="41"/>
      <c r="C76" s="41"/>
      <c r="D76" s="41"/>
      <c r="E76" s="41"/>
      <c r="F76" s="41"/>
      <c r="G76" s="41"/>
      <c r="H76" s="41"/>
      <c r="I76" s="41"/>
      <c r="J76" s="41"/>
      <c r="K76" s="41"/>
    </row>
    <row r="77" spans="1:11" s="7" customFormat="1" ht="16.5" customHeight="1" x14ac:dyDescent="0.25">
      <c r="A77" s="41" t="s">
        <v>44</v>
      </c>
      <c r="B77" s="41"/>
      <c r="C77" s="41"/>
      <c r="D77" s="41"/>
      <c r="E77" s="41"/>
      <c r="F77" s="41"/>
      <c r="G77" s="41"/>
      <c r="H77" s="41"/>
      <c r="I77" s="41"/>
      <c r="J77" s="41"/>
      <c r="K77" s="41"/>
    </row>
    <row r="78" spans="1:11" s="7" customFormat="1" ht="16.5" customHeight="1" x14ac:dyDescent="0.25">
      <c r="A78" s="41" t="s">
        <v>45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</row>
    <row r="79" spans="1:11" s="7" customFormat="1" ht="16.5" customHeight="1" x14ac:dyDescent="0.25">
      <c r="A79" s="41" t="s">
        <v>46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</row>
    <row r="80" spans="1:11" s="7" customFormat="1" ht="16.5" customHeight="1" x14ac:dyDescent="0.25">
      <c r="A80" s="41" t="s">
        <v>47</v>
      </c>
      <c r="B80" s="41"/>
      <c r="C80" s="41"/>
      <c r="D80" s="41"/>
      <c r="E80" s="41"/>
      <c r="F80" s="41"/>
      <c r="G80" s="41"/>
      <c r="H80" s="41"/>
      <c r="I80" s="41"/>
      <c r="J80" s="41"/>
      <c r="K80" s="41"/>
    </row>
    <row r="81" spans="1:11" s="7" customFormat="1" ht="52.5" customHeight="1" x14ac:dyDescent="0.25">
      <c r="A81" s="41" t="s">
        <v>48</v>
      </c>
      <c r="B81" s="41"/>
      <c r="C81" s="41"/>
      <c r="D81" s="41"/>
      <c r="E81" s="41"/>
      <c r="F81" s="41"/>
      <c r="G81" s="41"/>
      <c r="H81" s="41"/>
      <c r="I81" s="41"/>
      <c r="J81" s="41"/>
      <c r="K81" s="41"/>
    </row>
    <row r="82" spans="1:11" s="7" customFormat="1" ht="15" customHeight="1" x14ac:dyDescent="0.25">
      <c r="A82" s="49" t="s">
        <v>32</v>
      </c>
      <c r="B82" s="49"/>
      <c r="C82" s="49"/>
      <c r="D82" s="49"/>
      <c r="E82" s="49"/>
      <c r="F82" s="49"/>
      <c r="G82" s="49"/>
      <c r="H82" s="49"/>
      <c r="I82" s="49"/>
      <c r="J82" s="49"/>
      <c r="K82" s="1"/>
    </row>
    <row r="83" spans="1:11" s="7" customFormat="1" ht="15" customHeight="1" x14ac:dyDescent="0.25">
      <c r="A83" s="49" t="s">
        <v>15</v>
      </c>
      <c r="B83" s="49"/>
      <c r="C83" s="49"/>
      <c r="D83" s="49"/>
      <c r="E83" s="49"/>
      <c r="F83" s="49"/>
      <c r="G83" s="49"/>
      <c r="H83" s="49"/>
      <c r="I83" s="49"/>
      <c r="J83" s="49"/>
      <c r="K83" s="1"/>
    </row>
    <row r="84" spans="1:11" s="7" customFormat="1" ht="15" customHeight="1" x14ac:dyDescent="0.25">
      <c r="A84" s="49" t="s">
        <v>16</v>
      </c>
      <c r="B84" s="49"/>
      <c r="C84" s="49"/>
      <c r="D84" s="49"/>
      <c r="E84" s="49"/>
      <c r="F84" s="49"/>
      <c r="G84" s="49"/>
      <c r="H84" s="49"/>
      <c r="I84" s="49"/>
      <c r="J84" s="49"/>
      <c r="K84" s="1"/>
    </row>
    <row r="85" spans="1:11" s="7" customFormat="1" ht="15" customHeight="1" x14ac:dyDescent="0.25">
      <c r="A85" s="49" t="s">
        <v>49</v>
      </c>
      <c r="B85" s="49"/>
      <c r="C85" s="49"/>
      <c r="D85" s="49"/>
      <c r="E85" s="49"/>
      <c r="F85" s="49"/>
      <c r="G85" s="49"/>
      <c r="H85" s="49"/>
      <c r="I85" s="49"/>
      <c r="J85" s="49"/>
      <c r="K85" s="1"/>
    </row>
    <row r="86" spans="1:11" s="7" customFormat="1" ht="15.75" customHeight="1" x14ac:dyDescent="0.25">
      <c r="A86" s="1"/>
      <c r="B86" s="1"/>
      <c r="C86" s="1"/>
      <c r="D86" s="1"/>
      <c r="F86" s="16"/>
      <c r="G86" s="1"/>
      <c r="H86" s="1"/>
      <c r="I86" s="1"/>
      <c r="J86" s="1"/>
      <c r="K86" s="10"/>
    </row>
    <row r="87" spans="1:11" s="7" customFormat="1" ht="15.75" customHeight="1" x14ac:dyDescent="0.25">
      <c r="A87" s="1"/>
      <c r="B87" s="5"/>
      <c r="C87" s="5"/>
      <c r="D87" s="2"/>
      <c r="E87" s="3"/>
      <c r="F87" s="17"/>
      <c r="G87" s="3"/>
      <c r="H87" s="3"/>
      <c r="I87" s="3"/>
      <c r="J87" s="3"/>
      <c r="K87" s="4"/>
    </row>
    <row r="88" spans="1:11" s="7" customFormat="1" ht="15.75" customHeight="1" x14ac:dyDescent="0.25">
      <c r="A88" s="1"/>
      <c r="B88" s="5"/>
      <c r="C88" s="5"/>
      <c r="D88" s="2"/>
      <c r="E88" s="3"/>
      <c r="F88" s="17"/>
      <c r="G88" s="3"/>
      <c r="H88" s="3"/>
      <c r="I88" s="3"/>
      <c r="J88" s="3"/>
      <c r="K88" s="3"/>
    </row>
    <row r="89" spans="1:11" s="7" customFormat="1" ht="15.75" customHeight="1" x14ac:dyDescent="0.25">
      <c r="A89" s="1"/>
      <c r="B89" s="5"/>
      <c r="C89" s="5"/>
      <c r="D89" s="2"/>
      <c r="E89" s="6"/>
      <c r="F89" s="18"/>
      <c r="G89" s="6"/>
      <c r="H89" s="6"/>
      <c r="I89" s="6"/>
      <c r="J89" s="6"/>
      <c r="K89" s="6"/>
    </row>
    <row r="90" spans="1:11" s="7" customFormat="1" ht="15.75" customHeight="1" x14ac:dyDescent="0.25">
      <c r="A90" s="1"/>
      <c r="B90" s="5"/>
      <c r="C90" s="5"/>
      <c r="D90" s="2"/>
      <c r="E90" s="6"/>
      <c r="F90" s="18"/>
      <c r="G90" s="6"/>
      <c r="H90" s="6"/>
      <c r="I90" s="6"/>
      <c r="J90" s="6"/>
      <c r="K90" s="6"/>
    </row>
    <row r="91" spans="1:11" s="7" customFormat="1" ht="15.75" customHeight="1" x14ac:dyDescent="0.25">
      <c r="A91" s="1"/>
      <c r="B91" s="5"/>
      <c r="C91" s="5"/>
      <c r="D91" s="2"/>
      <c r="E91" s="6"/>
      <c r="F91" s="18"/>
      <c r="G91" s="6"/>
      <c r="H91" s="6"/>
      <c r="I91" s="6"/>
      <c r="J91" s="6"/>
      <c r="K91" s="6"/>
    </row>
    <row r="92" spans="1:11" s="7" customFormat="1" ht="15.75" customHeight="1" x14ac:dyDescent="0.25">
      <c r="A92" s="1"/>
      <c r="B92" s="1"/>
      <c r="C92" s="1"/>
      <c r="D92" s="1"/>
      <c r="E92" s="1"/>
      <c r="F92" s="15"/>
      <c r="G92" s="1"/>
      <c r="H92" s="1"/>
      <c r="I92" s="1"/>
      <c r="J92" s="1"/>
      <c r="K92" s="1"/>
    </row>
    <row r="93" spans="1:11" s="7" customFormat="1" ht="15.75" customHeight="1" x14ac:dyDescent="0.25">
      <c r="A93" s="1"/>
      <c r="B93" s="1"/>
      <c r="C93" s="1"/>
      <c r="D93" s="1"/>
      <c r="E93" s="1"/>
      <c r="F93" s="15"/>
      <c r="G93" s="1"/>
      <c r="H93" s="1"/>
      <c r="I93" s="1"/>
      <c r="J93" s="1"/>
      <c r="K93" s="1"/>
    </row>
    <row r="94" spans="1:11" s="7" customFormat="1" ht="17.25" customHeight="1" x14ac:dyDescent="0.25">
      <c r="A94" s="1"/>
      <c r="B94" s="1"/>
      <c r="C94" s="1"/>
      <c r="D94" s="1"/>
      <c r="E94" s="1"/>
      <c r="F94" s="15"/>
      <c r="G94" s="1"/>
      <c r="H94" s="1"/>
      <c r="I94" s="1"/>
      <c r="J94" s="1"/>
      <c r="K94" s="1"/>
    </row>
    <row r="95" spans="1:11" s="7" customFormat="1" ht="17.25" customHeight="1" x14ac:dyDescent="0.25">
      <c r="A95" s="1"/>
      <c r="B95" s="1"/>
      <c r="C95" s="1"/>
      <c r="D95" s="1"/>
      <c r="E95" s="1"/>
      <c r="F95" s="15"/>
      <c r="G95" s="1"/>
      <c r="H95" s="1"/>
      <c r="I95" s="1"/>
      <c r="J95" s="1"/>
      <c r="K95" s="1"/>
    </row>
    <row r="96" spans="1:11" s="7" customFormat="1" ht="17.25" customHeight="1" x14ac:dyDescent="0.25">
      <c r="A96" s="1"/>
      <c r="B96" s="1"/>
      <c r="C96" s="1"/>
      <c r="D96" s="1"/>
      <c r="E96" s="1"/>
      <c r="F96" s="15"/>
      <c r="G96" s="1"/>
      <c r="H96" s="1"/>
      <c r="I96" s="1"/>
      <c r="J96" s="1"/>
      <c r="K96" s="1"/>
    </row>
    <row r="97" spans="1:11" s="7" customFormat="1" ht="17.25" customHeight="1" x14ac:dyDescent="0.25">
      <c r="A97" s="1"/>
      <c r="B97" s="1"/>
      <c r="C97" s="1"/>
      <c r="D97" s="1"/>
      <c r="E97" s="1"/>
      <c r="F97" s="15"/>
      <c r="G97" s="1"/>
      <c r="H97" s="1"/>
      <c r="I97" s="1"/>
      <c r="J97" s="1"/>
      <c r="K97" s="1"/>
    </row>
    <row r="98" spans="1:11" s="7" customFormat="1" ht="15.75" customHeight="1" x14ac:dyDescent="0.25">
      <c r="A98" s="1"/>
      <c r="B98" s="1"/>
      <c r="C98" s="1"/>
      <c r="D98" s="1"/>
      <c r="E98" s="1"/>
      <c r="F98" s="15"/>
      <c r="G98" s="1"/>
      <c r="H98" s="1"/>
      <c r="I98" s="1"/>
      <c r="J98" s="1"/>
      <c r="K98" s="1"/>
    </row>
    <row r="99" spans="1:11" s="7" customFormat="1" ht="15.75" customHeight="1" x14ac:dyDescent="0.25">
      <c r="A99" s="1"/>
      <c r="B99" s="1"/>
      <c r="C99" s="1"/>
      <c r="D99" s="1"/>
      <c r="E99" s="1"/>
      <c r="F99" s="15"/>
      <c r="G99" s="1"/>
      <c r="H99" s="1"/>
      <c r="I99" s="1"/>
      <c r="J99" s="1"/>
      <c r="K99" s="1"/>
    </row>
    <row r="100" spans="1:11" s="7" customFormat="1" ht="15.75" customHeight="1" x14ac:dyDescent="0.25">
      <c r="A100" s="1"/>
      <c r="B100" s="1"/>
      <c r="C100" s="1"/>
      <c r="D100" s="1"/>
      <c r="E100" s="1"/>
      <c r="F100" s="15"/>
      <c r="G100" s="1"/>
      <c r="H100" s="1"/>
      <c r="I100" s="1"/>
      <c r="J100" s="1"/>
      <c r="K100" s="1"/>
    </row>
    <row r="101" spans="1:11" s="7" customFormat="1" ht="15.75" customHeight="1" x14ac:dyDescent="0.25">
      <c r="A101" s="1"/>
      <c r="B101" s="1"/>
      <c r="C101" s="1"/>
      <c r="D101" s="1"/>
      <c r="E101" s="1"/>
      <c r="F101" s="15"/>
      <c r="G101" s="1"/>
      <c r="H101" s="1"/>
      <c r="I101" s="1"/>
      <c r="J101" s="1"/>
      <c r="K101" s="1"/>
    </row>
    <row r="102" spans="1:11" s="7" customFormat="1" ht="15.75" customHeight="1" x14ac:dyDescent="0.25">
      <c r="A102" s="1"/>
      <c r="B102" s="1"/>
      <c r="C102" s="1"/>
      <c r="D102" s="1"/>
      <c r="E102" s="1"/>
      <c r="F102" s="15"/>
      <c r="G102" s="1"/>
      <c r="H102" s="1"/>
      <c r="I102" s="1"/>
      <c r="J102" s="1"/>
      <c r="K102" s="1"/>
    </row>
    <row r="103" spans="1:11" s="7" customFormat="1" ht="15.75" customHeight="1" x14ac:dyDescent="0.25">
      <c r="A103" s="1"/>
      <c r="F103" s="15"/>
    </row>
    <row r="104" spans="1:11" s="7" customFormat="1" ht="15.75" customHeight="1" x14ac:dyDescent="0.25">
      <c r="A104" s="1"/>
      <c r="F104" s="15"/>
    </row>
    <row r="105" spans="1:11" s="7" customFormat="1" ht="15.75" customHeight="1" x14ac:dyDescent="0.25">
      <c r="A105" s="1"/>
      <c r="F105" s="15"/>
    </row>
    <row r="106" spans="1:11" s="7" customFormat="1" ht="15.75" customHeight="1" x14ac:dyDescent="0.25">
      <c r="A106" s="1"/>
      <c r="F106" s="15"/>
    </row>
    <row r="107" spans="1:11" s="7" customFormat="1" ht="15.75" customHeight="1" x14ac:dyDescent="0.25">
      <c r="A107" s="1"/>
      <c r="F107" s="15"/>
    </row>
    <row r="108" spans="1:11" s="7" customFormat="1" x14ac:dyDescent="0.25">
      <c r="A108" s="1"/>
      <c r="B108" s="1"/>
      <c r="C108" s="1"/>
      <c r="D108" s="1"/>
      <c r="E108" s="1"/>
      <c r="F108" s="15"/>
      <c r="G108" s="1"/>
      <c r="H108" s="1"/>
      <c r="I108" s="1"/>
      <c r="J108" s="1"/>
      <c r="K108" s="1"/>
    </row>
  </sheetData>
  <mergeCells count="64">
    <mergeCell ref="A81:K81"/>
    <mergeCell ref="A82:J82"/>
    <mergeCell ref="A83:J83"/>
    <mergeCell ref="A84:J84"/>
    <mergeCell ref="A85:J85"/>
    <mergeCell ref="A80:K80"/>
    <mergeCell ref="A68:K68"/>
    <mergeCell ref="A69:K69"/>
    <mergeCell ref="A70:K70"/>
    <mergeCell ref="A71:K71"/>
    <mergeCell ref="A72:K72"/>
    <mergeCell ref="A73:K73"/>
    <mergeCell ref="A74:K74"/>
    <mergeCell ref="A76:K76"/>
    <mergeCell ref="A77:K77"/>
    <mergeCell ref="A78:K78"/>
    <mergeCell ref="A79:K79"/>
    <mergeCell ref="A75:K75"/>
    <mergeCell ref="A67:K67"/>
    <mergeCell ref="A41:A45"/>
    <mergeCell ref="B41:B45"/>
    <mergeCell ref="C41:C45"/>
    <mergeCell ref="A46:A50"/>
    <mergeCell ref="B46:B50"/>
    <mergeCell ref="C46:C50"/>
    <mergeCell ref="A51:B65"/>
    <mergeCell ref="C51:C55"/>
    <mergeCell ref="C56:C60"/>
    <mergeCell ref="C61:C65"/>
    <mergeCell ref="A66:K66"/>
    <mergeCell ref="A31:A35"/>
    <mergeCell ref="B31:B35"/>
    <mergeCell ref="C31:C35"/>
    <mergeCell ref="A36:A40"/>
    <mergeCell ref="B36:B40"/>
    <mergeCell ref="C36:C40"/>
    <mergeCell ref="A21:A25"/>
    <mergeCell ref="B21:B25"/>
    <mergeCell ref="C21:C25"/>
    <mergeCell ref="A26:A30"/>
    <mergeCell ref="B26:B30"/>
    <mergeCell ref="C26:C30"/>
    <mergeCell ref="A11:A15"/>
    <mergeCell ref="B11:B15"/>
    <mergeCell ref="C11:C15"/>
    <mergeCell ref="A16:A20"/>
    <mergeCell ref="B16:B20"/>
    <mergeCell ref="C16:C20"/>
    <mergeCell ref="K8:K9"/>
    <mergeCell ref="I1:K1"/>
    <mergeCell ref="I2:K2"/>
    <mergeCell ref="A4:K4"/>
    <mergeCell ref="A5:K5"/>
    <mergeCell ref="A7:A9"/>
    <mergeCell ref="B7:B9"/>
    <mergeCell ref="C7:C9"/>
    <mergeCell ref="D7:D9"/>
    <mergeCell ref="E7:K7"/>
    <mergeCell ref="E8:E9"/>
    <mergeCell ref="F8:F9"/>
    <mergeCell ref="G8:G9"/>
    <mergeCell ref="H8:H9"/>
    <mergeCell ref="I8:I9"/>
    <mergeCell ref="J8:J9"/>
  </mergeCells>
  <hyperlinks>
    <hyperlink ref="C7" r:id="rId1" display="consultantplus://offline/ref=04491462216FAEE48478970F5B776DD4335BB2B1CE3B32712E05F54F00422275BA7131677F60A0DD2387BEACJ2mAI"/>
    <hyperlink ref="D7" r:id="rId2" display="consultantplus://offline/ref=04491462216FAEE48478970F5B776DD4335BB2B1CE3B32712E05F54F00422275BA7131677F60A0DD2387BEACJ2m9I"/>
  </hyperlinks>
  <pageMargins left="1.1811023622047245" right="0.39370078740157483" top="0.78740157480314965" bottom="0.78740157480314965" header="0.31496062992125984" footer="0.31496062992125984"/>
  <pageSetup paperSize="9" scale="72" fitToHeight="0" orientation="landscape" r:id="rId3"/>
  <headerFooter differentFirst="1">
    <oddHeader>&amp;C&amp;"Times New Roman,обычный"&amp;13&amp;P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3</vt:lpstr>
      <vt:lpstr>'прил 3'!Заголовки_для_печати</vt:lpstr>
      <vt:lpstr>'прил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2023-03-16T12:41:26Z</dcterms:modified>
</cp:coreProperties>
</file>