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60" windowWidth="20490" windowHeight="7590"/>
  </bookViews>
  <sheets>
    <sheet name="Лист 1" sheetId="7" r:id="rId1"/>
  </sheets>
  <definedNames>
    <definedName name="_xlnm.Print_Titles" localSheetId="0">'Лист 1'!$7:$10</definedName>
    <definedName name="_xlnm.Print_Area" localSheetId="0">'Лист 1'!$A$1:$M$92</definedName>
  </definedNames>
  <calcPr calcId="145621"/>
</workbook>
</file>

<file path=xl/calcChain.xml><?xml version="1.0" encoding="utf-8"?>
<calcChain xmlns="http://schemas.openxmlformats.org/spreadsheetml/2006/main">
  <c r="H59" i="7" l="1"/>
  <c r="M45" i="7"/>
  <c r="M44" i="7"/>
  <c r="M43" i="7"/>
  <c r="M42" i="7"/>
  <c r="L41" i="7"/>
  <c r="K41" i="7"/>
  <c r="J41" i="7"/>
  <c r="I41" i="7"/>
  <c r="H41" i="7"/>
  <c r="G41" i="7"/>
  <c r="F41" i="7"/>
  <c r="E41" i="7"/>
  <c r="M41" i="7" l="1"/>
  <c r="L57" i="7"/>
  <c r="L67" i="7" s="1"/>
  <c r="K59" i="7"/>
  <c r="K69" i="7" s="1"/>
  <c r="K62" i="7"/>
  <c r="K65" i="7"/>
  <c r="K64" i="7"/>
  <c r="K63" i="7"/>
  <c r="K58" i="7"/>
  <c r="K57" i="7"/>
  <c r="K70" i="7"/>
  <c r="K67" i="7"/>
  <c r="L65" i="7"/>
  <c r="L70" i="7" s="1"/>
  <c r="L64" i="7"/>
  <c r="L63" i="7"/>
  <c r="L62" i="7"/>
  <c r="L59" i="7"/>
  <c r="L58" i="7"/>
  <c r="L60" i="7"/>
  <c r="K60" i="7"/>
  <c r="L51" i="7"/>
  <c r="K51" i="7"/>
  <c r="L46" i="7"/>
  <c r="K46" i="7"/>
  <c r="L36" i="7"/>
  <c r="K36" i="7"/>
  <c r="L31" i="7"/>
  <c r="K31" i="7"/>
  <c r="L26" i="7"/>
  <c r="K26" i="7"/>
  <c r="L21" i="7"/>
  <c r="K21" i="7"/>
  <c r="L16" i="7"/>
  <c r="K16" i="7"/>
  <c r="L11" i="7"/>
  <c r="K11" i="7"/>
  <c r="J11" i="7"/>
  <c r="M55" i="7"/>
  <c r="M47" i="7"/>
  <c r="M48" i="7"/>
  <c r="M49" i="7"/>
  <c r="M50" i="7"/>
  <c r="M52" i="7"/>
  <c r="M53" i="7"/>
  <c r="M54" i="7"/>
  <c r="M32" i="7"/>
  <c r="M33" i="7"/>
  <c r="M34" i="7"/>
  <c r="M35" i="7"/>
  <c r="M37" i="7"/>
  <c r="M38" i="7"/>
  <c r="M39" i="7"/>
  <c r="M40" i="7"/>
  <c r="M12" i="7"/>
  <c r="M13" i="7"/>
  <c r="M14" i="7"/>
  <c r="M15" i="7"/>
  <c r="M17" i="7"/>
  <c r="M18" i="7"/>
  <c r="M19" i="7"/>
  <c r="M20" i="7"/>
  <c r="M22" i="7"/>
  <c r="M23" i="7"/>
  <c r="M24" i="7"/>
  <c r="M25" i="7"/>
  <c r="M27" i="7"/>
  <c r="M28" i="7"/>
  <c r="M29" i="7"/>
  <c r="M30" i="7"/>
  <c r="L56" i="7" l="1"/>
  <c r="K68" i="7"/>
  <c r="K66" i="7" s="1"/>
  <c r="L69" i="7"/>
  <c r="L61" i="7"/>
  <c r="L68" i="7"/>
  <c r="K61" i="7"/>
  <c r="K56" i="7"/>
  <c r="G57" i="7"/>
  <c r="L66" i="7" l="1"/>
  <c r="G59" i="7"/>
  <c r="J65" i="7"/>
  <c r="I65" i="7"/>
  <c r="H65" i="7"/>
  <c r="G65" i="7"/>
  <c r="F65" i="7"/>
  <c r="E65" i="7"/>
  <c r="J64" i="7"/>
  <c r="I64" i="7"/>
  <c r="H64" i="7"/>
  <c r="G64" i="7"/>
  <c r="F64" i="7"/>
  <c r="E64" i="7"/>
  <c r="J63" i="7"/>
  <c r="I63" i="7"/>
  <c r="H63" i="7"/>
  <c r="G63" i="7"/>
  <c r="F63" i="7"/>
  <c r="E63" i="7"/>
  <c r="J62" i="7"/>
  <c r="I62" i="7"/>
  <c r="H62" i="7"/>
  <c r="G62" i="7"/>
  <c r="F62" i="7"/>
  <c r="E62" i="7"/>
  <c r="J60" i="7"/>
  <c r="J70" i="7" s="1"/>
  <c r="I60" i="7"/>
  <c r="I70" i="7" s="1"/>
  <c r="H60" i="7"/>
  <c r="G60" i="7"/>
  <c r="F60" i="7"/>
  <c r="F70" i="7" s="1"/>
  <c r="E60" i="7"/>
  <c r="J59" i="7"/>
  <c r="I59" i="7"/>
  <c r="F59" i="7"/>
  <c r="E59" i="7"/>
  <c r="J58" i="7"/>
  <c r="I58" i="7"/>
  <c r="H58" i="7"/>
  <c r="G58" i="7"/>
  <c r="F58" i="7"/>
  <c r="E58" i="7"/>
  <c r="J57" i="7"/>
  <c r="I57" i="7"/>
  <c r="H57" i="7"/>
  <c r="F57" i="7"/>
  <c r="E57" i="7"/>
  <c r="M57" i="7" s="1"/>
  <c r="J51" i="7"/>
  <c r="I51" i="7"/>
  <c r="H51" i="7"/>
  <c r="G51" i="7"/>
  <c r="F51" i="7"/>
  <c r="E51" i="7"/>
  <c r="J46" i="7"/>
  <c r="I46" i="7"/>
  <c r="H46" i="7"/>
  <c r="G46" i="7"/>
  <c r="F46" i="7"/>
  <c r="E46" i="7"/>
  <c r="M46" i="7" s="1"/>
  <c r="J36" i="7"/>
  <c r="I36" i="7"/>
  <c r="H36" i="7"/>
  <c r="G36" i="7"/>
  <c r="F36" i="7"/>
  <c r="E36" i="7"/>
  <c r="J31" i="7"/>
  <c r="I31" i="7"/>
  <c r="H31" i="7"/>
  <c r="G31" i="7"/>
  <c r="F31" i="7"/>
  <c r="E31" i="7"/>
  <c r="M31" i="7" s="1"/>
  <c r="J26" i="7"/>
  <c r="I26" i="7"/>
  <c r="H26" i="7"/>
  <c r="G26" i="7"/>
  <c r="F26" i="7"/>
  <c r="E26" i="7"/>
  <c r="J21" i="7"/>
  <c r="I21" i="7"/>
  <c r="H21" i="7"/>
  <c r="G21" i="7"/>
  <c r="F21" i="7"/>
  <c r="E21" i="7"/>
  <c r="M21" i="7" s="1"/>
  <c r="J16" i="7"/>
  <c r="I16" i="7"/>
  <c r="H16" i="7"/>
  <c r="G16" i="7"/>
  <c r="F16" i="7"/>
  <c r="E16" i="7"/>
  <c r="I11" i="7"/>
  <c r="H11" i="7"/>
  <c r="G11" i="7"/>
  <c r="F11" i="7"/>
  <c r="E11" i="7"/>
  <c r="M11" i="7" l="1"/>
  <c r="M16" i="7"/>
  <c r="M26" i="7"/>
  <c r="M51" i="7"/>
  <c r="E70" i="7"/>
  <c r="M60" i="7"/>
  <c r="M36" i="7"/>
  <c r="M63" i="7"/>
  <c r="M65" i="7"/>
  <c r="M59" i="7"/>
  <c r="M64" i="7"/>
  <c r="M62" i="7"/>
  <c r="H61" i="7"/>
  <c r="J56" i="7"/>
  <c r="M58" i="7"/>
  <c r="J67" i="7"/>
  <c r="H68" i="7"/>
  <c r="F67" i="7"/>
  <c r="G67" i="7"/>
  <c r="E61" i="7"/>
  <c r="I61" i="7"/>
  <c r="G68" i="7"/>
  <c r="F56" i="7"/>
  <c r="H70" i="7"/>
  <c r="G56" i="7"/>
  <c r="H56" i="7"/>
  <c r="E69" i="7"/>
  <c r="I69" i="7"/>
  <c r="G70" i="7"/>
  <c r="F68" i="7"/>
  <c r="J68" i="7"/>
  <c r="H69" i="7"/>
  <c r="G69" i="7"/>
  <c r="E56" i="7"/>
  <c r="I56" i="7"/>
  <c r="E67" i="7"/>
  <c r="F61" i="7"/>
  <c r="J61" i="7"/>
  <c r="H67" i="7"/>
  <c r="E68" i="7"/>
  <c r="I68" i="7"/>
  <c r="F69" i="7"/>
  <c r="J69" i="7"/>
  <c r="G61" i="7"/>
  <c r="I67" i="7"/>
  <c r="M70" i="7" l="1"/>
  <c r="M69" i="7"/>
  <c r="M67" i="7"/>
  <c r="M68" i="7"/>
  <c r="M61" i="7"/>
  <c r="M56" i="7"/>
  <c r="F66" i="7"/>
  <c r="G66" i="7"/>
  <c r="H66" i="7"/>
  <c r="E66" i="7"/>
  <c r="J66" i="7"/>
  <c r="I66" i="7"/>
  <c r="M66" i="7" l="1"/>
</calcChain>
</file>

<file path=xl/sharedStrings.xml><?xml version="1.0" encoding="utf-8"?>
<sst xmlns="http://schemas.openxmlformats.org/spreadsheetml/2006/main" count="122" uniqueCount="61">
  <si>
    <t xml:space="preserve">ФИНАНСОВОЕ ОБЕСПЕЧЕНИЕ </t>
  </si>
  <si>
    <t>мероприятий муниципальной программы</t>
  </si>
  <si>
    <t>Наименование мероприятия муниципальной программы</t>
  </si>
  <si>
    <t>2020 год</t>
  </si>
  <si>
    <t>2021 год</t>
  </si>
  <si>
    <t>2022 год</t>
  </si>
  <si>
    <t>2023 год</t>
  </si>
  <si>
    <t>2024 год</t>
  </si>
  <si>
    <t xml:space="preserve">Всего </t>
  </si>
  <si>
    <t xml:space="preserve">ФБ </t>
  </si>
  <si>
    <t xml:space="preserve">РБ </t>
  </si>
  <si>
    <t xml:space="preserve">МБ </t>
  </si>
  <si>
    <t xml:space="preserve">ВБ </t>
  </si>
  <si>
    <t>№ п/п</t>
  </si>
  <si>
    <t>Всего</t>
  </si>
  <si>
    <t>РБ - безвозмездные поступления из регионального бюджета (кроме дотаций);</t>
  </si>
  <si>
    <t>МБ - налоговые и неналоговые доходы местного бюджета и дотации из регионального бюджета;</t>
  </si>
  <si>
    <t>2025 год</t>
  </si>
  <si>
    <t>Итого по муниципальной программе</t>
  </si>
  <si>
    <t>Итого</t>
  </si>
  <si>
    <t>Обеспечение исполнения обязательств по обслуживанию муниципального долга</t>
  </si>
  <si>
    <t>Финансовые затраты, тыс. руб.</t>
  </si>
  <si>
    <t>МКУ «ЦБОМУ»</t>
  </si>
  <si>
    <t>Обеспечение роста доходного потенциала бюджета города Вологды</t>
  </si>
  <si>
    <t>Оптимизация бюджетных расходов</t>
  </si>
  <si>
    <t>Обеспечение централизованного ведения бюджетного (бухгалтерского) учета</t>
  </si>
  <si>
    <t>Применение программно-целевого принципа формирования расходной части бюджета города Вологды</t>
  </si>
  <si>
    <t>ДФ</t>
  </si>
  <si>
    <t>Исполнитель, участник муниципальной программы*</t>
  </si>
  <si>
    <t>Источник финансирования **</t>
  </si>
  <si>
    <t>** ФБ - безвозмездные поступления из федерального бюджета;</t>
  </si>
  <si>
    <t xml:space="preserve">Обеспечение проведения муниципальных закупок </t>
  </si>
  <si>
    <t>* ДФ – Департамент финансов Администрации города Вологды;</t>
  </si>
  <si>
    <t>АД – Административный департамент Администрации города Вологды;</t>
  </si>
  <si>
    <t>ДГ – Департамент градостроительства Администрации города Вологды;</t>
  </si>
  <si>
    <t>ДГХ – Департамент городского хозяйства Администрации города Вологды;</t>
  </si>
  <si>
    <t>ДИО – Департамент имущественных отношений Администрации города Вологды;</t>
  </si>
  <si>
    <t>ДЭР – Департамент экономического развития Администрации города Вологды;</t>
  </si>
  <si>
    <t>ОСУП – Отдел совершенствования управленческих процессов Администрации города Вологды;</t>
  </si>
  <si>
    <t>УД – Управление делами Администрации города Вологды;</t>
  </si>
  <si>
    <t>УИОС – Управление информации и общественных связей Администрации города Вологды;</t>
  </si>
  <si>
    <t>УКИН – Управление культуры и историко-культурного наследия Администрации города Вологды;</t>
  </si>
  <si>
    <t>УО – Управление образования Администрации города Вологды;</t>
  </si>
  <si>
    <t>УОП – Управление опеки и попечительства Администрации города Вологды;</t>
  </si>
  <si>
    <t>УФКМС – Управление физической культуры и массового спорта Администрации города Вологды;</t>
  </si>
  <si>
    <t>МКУ «ЦБОМУ» – муниципальное казенное учреждение «Централизованная бухгалтерия, обслуживающая муниципальные учреждения города Вологды»;</t>
  </si>
  <si>
    <t>подведомственные учреждения и предприятия – подведомственные органам Администрации города Вологды учреждения и предприятия, осуществляющие закупки в рамках Федерального закона от 05 апреля 2013 года № 44-ФЗ «О контрактной системе в сфере закупок товаров, работ, услуг для обеспечения государственных и муниципальных нужд» (с последующими изменениями).</t>
  </si>
  <si>
    <t>ВБ - внебюджетные источники финансирования.».</t>
  </si>
  <si>
    <t>Обеспечение выполнения функций Департамента финансов Администрации города Вологды</t>
  </si>
  <si>
    <t>УМП – Управление по молодежной политике Администрации города Вологды;</t>
  </si>
  <si>
    <t>УА – Управление архитектуры Администрации города Вологды;</t>
  </si>
  <si>
    <t xml:space="preserve">ДФ, АД, ДИО, ДЭР, ДГХ </t>
  </si>
  <si>
    <t>ДФ, АД, ДГ, ДГХ, ДИО, ДЦ, ДЭР, ОСУП, УА, УД, УИОС, УМП, УКИН, УО, УОП, УФКМС</t>
  </si>
  <si>
    <t>МКУ «ЦБОМУ», ДФ, АД, ДГ, ДГХ, ДИО, ДЦ, ДЭР, ОСУП, УА, УД, УИОС, УМП, УКИН, УО, УОП, УФКМС, подведомственные им учреждения и предприятия 
(при наличии)</t>
  </si>
  <si>
    <t>Информирование населения о параметрах бюджета города Вологды и исполнении бюджета города Вологды на официальном сайте Администрации города Вологды</t>
  </si>
  <si>
    <t>ДЦ – Департамент цифровизации Администрации города Вологды;</t>
  </si>
  <si>
    <t>2026 год</t>
  </si>
  <si>
    <t>2027 год</t>
  </si>
  <si>
    <t>«Приложение № 3                                      
к муниципальной программе 
«Управление муниципальными финансами 
городского округа города Вологды»</t>
  </si>
  <si>
    <t>Информирование населения о параметрах бюджета города Вологды в информационном ресурсе «Интерактивный бюджет»</t>
  </si>
  <si>
    <t>Приложение № 3
к постановлению Администрации
города Вологды
от 05.06.2024 № 728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</si>
</sst>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</cellStyleXfs>
  <cellXfs count="58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top" wrapText="1"/>
    </xf>
    <xf numFmtId="165" fontId="1" fillId="0" borderId="0" xfId="0" applyNumberFormat="1" applyFont="1" applyFill="1" applyBorder="1" applyAlignment="1">
      <alignment horizontal="center" vertical="top" wrapText="1"/>
    </xf>
    <xf numFmtId="165" fontId="4" fillId="0" borderId="0" xfId="0" applyNumberFormat="1" applyFont="1" applyFill="1" applyBorder="1"/>
    <xf numFmtId="0" fontId="1" fillId="0" borderId="0" xfId="0" applyFont="1" applyBorder="1" applyAlignment="1">
      <alignment vertical="top" wrapText="1"/>
    </xf>
    <xf numFmtId="165" fontId="1" fillId="0" borderId="0" xfId="0" applyNumberFormat="1" applyFont="1" applyFill="1" applyBorder="1" applyAlignment="1">
      <alignment vertical="top" wrapText="1"/>
    </xf>
    <xf numFmtId="0" fontId="1" fillId="0" borderId="0" xfId="0" applyFont="1" applyFill="1"/>
    <xf numFmtId="0" fontId="6" fillId="0" borderId="0" xfId="0" applyFont="1" applyFill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165" fontId="1" fillId="2" borderId="1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/>
    <xf numFmtId="4" fontId="1" fillId="2" borderId="0" xfId="0" applyNumberFormat="1" applyFont="1" applyFill="1"/>
    <xf numFmtId="165" fontId="1" fillId="2" borderId="0" xfId="0" applyNumberFormat="1" applyFont="1" applyFill="1" applyBorder="1" applyAlignment="1">
      <alignment horizontal="center" vertical="top" wrapText="1"/>
    </xf>
    <xf numFmtId="165" fontId="1" fillId="2" borderId="0" xfId="0" applyNumberFormat="1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65" fontId="3" fillId="2" borderId="1" xfId="2" applyNumberFormat="1" applyFont="1" applyFill="1" applyBorder="1" applyAlignment="1">
      <alignment horizontal="center" vertical="top"/>
    </xf>
    <xf numFmtId="165" fontId="3" fillId="0" borderId="1" xfId="2" applyNumberFormat="1" applyFont="1" applyFill="1" applyBorder="1" applyAlignment="1">
      <alignment horizontal="center" vertical="top"/>
    </xf>
    <xf numFmtId="165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165" fontId="1" fillId="0" borderId="1" xfId="0" applyNumberFormat="1" applyFont="1" applyBorder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</cellXfs>
  <cellStyles count="3">
    <cellStyle name="Гиперссылка" xfId="1" builtinId="8"/>
    <cellStyle name="Денежный" xfId="2" builtinId="4"/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04491462216FAEE48478970F5B776DD4335BB2B1CE3B32712E05F54F00422275BA7131677F60A0DD2387BEACJ2m9I" TargetMode="External"/><Relationship Id="rId1" Type="http://schemas.openxmlformats.org/officeDocument/2006/relationships/hyperlink" Target="consultantplus://offline/ref=04491462216FAEE48478970F5B776DD4335BB2B1CE3B32712E05F54F00422275BA7131677F60A0DD2387BEACJ2mA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5"/>
  <sheetViews>
    <sheetView tabSelected="1" view="pageBreakPreview" topLeftCell="C1" zoomScaleNormal="115" zoomScaleSheetLayoutView="100" workbookViewId="0">
      <selection activeCell="I2" sqref="I2:M2"/>
    </sheetView>
  </sheetViews>
  <sheetFormatPr defaultColWidth="9.140625" defaultRowHeight="16.5" x14ac:dyDescent="0.25"/>
  <cols>
    <col min="1" max="1" width="4.28515625" style="1" customWidth="1"/>
    <col min="2" max="2" width="41.42578125" style="1" customWidth="1"/>
    <col min="3" max="3" width="33.28515625" style="1" customWidth="1"/>
    <col min="4" max="4" width="19.28515625" style="1" customWidth="1"/>
    <col min="5" max="5" width="13" style="1" customWidth="1"/>
    <col min="6" max="6" width="13" style="14" customWidth="1"/>
    <col min="7" max="12" width="13" style="1" customWidth="1"/>
    <col min="13" max="13" width="15.140625" style="1" customWidth="1"/>
    <col min="14" max="16384" width="9.140625" style="1"/>
  </cols>
  <sheetData>
    <row r="1" spans="1:13" ht="69" customHeight="1" x14ac:dyDescent="0.25">
      <c r="A1" s="9"/>
      <c r="B1" s="10"/>
      <c r="C1" s="10"/>
      <c r="D1" s="10"/>
      <c r="E1" s="10"/>
      <c r="F1" s="13"/>
      <c r="G1" s="10"/>
      <c r="H1" s="10"/>
      <c r="I1" s="38" t="s">
        <v>60</v>
      </c>
      <c r="J1" s="38"/>
      <c r="K1" s="38"/>
      <c r="L1" s="38"/>
      <c r="M1" s="38"/>
    </row>
    <row r="2" spans="1:13" ht="63.75" customHeight="1" x14ac:dyDescent="0.25">
      <c r="A2" s="9"/>
      <c r="B2" s="10"/>
      <c r="C2" s="10"/>
      <c r="D2" s="10"/>
      <c r="E2" s="10"/>
      <c r="F2" s="13"/>
      <c r="G2" s="10"/>
      <c r="H2" s="10"/>
      <c r="I2" s="38" t="s">
        <v>58</v>
      </c>
      <c r="J2" s="38"/>
      <c r="K2" s="38"/>
      <c r="L2" s="38"/>
      <c r="M2" s="38"/>
    </row>
    <row r="3" spans="1:13" ht="10.5" customHeight="1" x14ac:dyDescent="0.25">
      <c r="A3" s="9"/>
      <c r="B3" s="10"/>
      <c r="C3" s="10"/>
      <c r="D3" s="10"/>
      <c r="E3" s="10"/>
      <c r="F3" s="13"/>
      <c r="G3" s="10"/>
      <c r="H3" s="10"/>
      <c r="I3" s="21"/>
      <c r="J3" s="21"/>
      <c r="K3" s="30"/>
      <c r="L3" s="30"/>
      <c r="M3" s="21"/>
    </row>
    <row r="4" spans="1:13" ht="17.25" customHeight="1" x14ac:dyDescent="0.25">
      <c r="A4" s="39" t="s">
        <v>0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</row>
    <row r="5" spans="1:13" x14ac:dyDescent="0.25">
      <c r="A5" s="40" t="s">
        <v>1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ht="8.25" customHeight="1" x14ac:dyDescent="0.25">
      <c r="G6" s="8"/>
      <c r="H6" s="8"/>
      <c r="I6" s="8"/>
      <c r="J6" s="8"/>
      <c r="K6" s="8"/>
      <c r="L6" s="8"/>
    </row>
    <row r="7" spans="1:13" ht="19.5" customHeight="1" x14ac:dyDescent="0.25">
      <c r="A7" s="41" t="s">
        <v>13</v>
      </c>
      <c r="B7" s="42" t="s">
        <v>2</v>
      </c>
      <c r="C7" s="43" t="s">
        <v>28</v>
      </c>
      <c r="D7" s="43" t="s">
        <v>29</v>
      </c>
      <c r="E7" s="41" t="s">
        <v>21</v>
      </c>
      <c r="F7" s="41"/>
      <c r="G7" s="41"/>
      <c r="H7" s="41"/>
      <c r="I7" s="41"/>
      <c r="J7" s="41"/>
      <c r="K7" s="41"/>
      <c r="L7" s="41"/>
      <c r="M7" s="41"/>
    </row>
    <row r="8" spans="1:13" ht="18" customHeight="1" x14ac:dyDescent="0.25">
      <c r="A8" s="41"/>
      <c r="B8" s="42"/>
      <c r="C8" s="43"/>
      <c r="D8" s="43"/>
      <c r="E8" s="44" t="s">
        <v>3</v>
      </c>
      <c r="F8" s="44" t="s">
        <v>4</v>
      </c>
      <c r="G8" s="44" t="s">
        <v>5</v>
      </c>
      <c r="H8" s="44" t="s">
        <v>6</v>
      </c>
      <c r="I8" s="45" t="s">
        <v>7</v>
      </c>
      <c r="J8" s="37" t="s">
        <v>17</v>
      </c>
      <c r="K8" s="37" t="s">
        <v>56</v>
      </c>
      <c r="L8" s="37" t="s">
        <v>57</v>
      </c>
      <c r="M8" s="37" t="s">
        <v>14</v>
      </c>
    </row>
    <row r="9" spans="1:13" ht="8.25" customHeight="1" x14ac:dyDescent="0.25">
      <c r="A9" s="41"/>
      <c r="B9" s="42"/>
      <c r="C9" s="43"/>
      <c r="D9" s="43"/>
      <c r="E9" s="44"/>
      <c r="F9" s="44"/>
      <c r="G9" s="44"/>
      <c r="H9" s="44"/>
      <c r="I9" s="45"/>
      <c r="J9" s="37"/>
      <c r="K9" s="37"/>
      <c r="L9" s="37"/>
      <c r="M9" s="37"/>
    </row>
    <row r="10" spans="1:13" ht="15.75" customHeight="1" x14ac:dyDescent="0.25">
      <c r="A10" s="18">
        <v>1</v>
      </c>
      <c r="B10" s="19">
        <v>2</v>
      </c>
      <c r="C10" s="20">
        <v>3</v>
      </c>
      <c r="D10" s="31">
        <v>4</v>
      </c>
      <c r="E10" s="32">
        <v>5</v>
      </c>
      <c r="F10" s="33">
        <v>6</v>
      </c>
      <c r="G10" s="31">
        <v>7</v>
      </c>
      <c r="H10" s="32">
        <v>8</v>
      </c>
      <c r="I10" s="33">
        <v>9</v>
      </c>
      <c r="J10" s="31">
        <v>10</v>
      </c>
      <c r="K10" s="32">
        <v>11</v>
      </c>
      <c r="L10" s="33">
        <v>12</v>
      </c>
      <c r="M10" s="31">
        <v>13</v>
      </c>
    </row>
    <row r="11" spans="1:13" s="7" customFormat="1" ht="15.75" customHeight="1" x14ac:dyDescent="0.25">
      <c r="A11" s="46">
        <v>1</v>
      </c>
      <c r="B11" s="47" t="s">
        <v>23</v>
      </c>
      <c r="C11" s="46" t="s">
        <v>51</v>
      </c>
      <c r="D11" s="23" t="s">
        <v>8</v>
      </c>
      <c r="E11" s="11">
        <f t="shared" ref="E11:I11" si="0">SUM(E12:E15)</f>
        <v>0</v>
      </c>
      <c r="F11" s="11">
        <f t="shared" si="0"/>
        <v>0</v>
      </c>
      <c r="G11" s="11">
        <f t="shared" si="0"/>
        <v>0</v>
      </c>
      <c r="H11" s="11">
        <f t="shared" si="0"/>
        <v>0</v>
      </c>
      <c r="I11" s="11">
        <f t="shared" si="0"/>
        <v>0</v>
      </c>
      <c r="J11" s="11">
        <f>SUM(J12:J15)</f>
        <v>0</v>
      </c>
      <c r="K11" s="11">
        <f>SUM(K12:K15)</f>
        <v>0</v>
      </c>
      <c r="L11" s="11">
        <f>SUM(L12:L15)</f>
        <v>0</v>
      </c>
      <c r="M11" s="11">
        <f>SUM(E11:L11)</f>
        <v>0</v>
      </c>
    </row>
    <row r="12" spans="1:13" s="7" customFormat="1" ht="15.75" customHeight="1" x14ac:dyDescent="0.25">
      <c r="A12" s="46"/>
      <c r="B12" s="47"/>
      <c r="C12" s="46"/>
      <c r="D12" s="23" t="s">
        <v>9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f t="shared" ref="M12:M54" si="1">SUM(E12:L12)</f>
        <v>0</v>
      </c>
    </row>
    <row r="13" spans="1:13" s="7" customFormat="1" ht="15.75" customHeight="1" x14ac:dyDescent="0.25">
      <c r="A13" s="46"/>
      <c r="B13" s="47"/>
      <c r="C13" s="46"/>
      <c r="D13" s="23" t="s">
        <v>10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f t="shared" si="1"/>
        <v>0</v>
      </c>
    </row>
    <row r="14" spans="1:13" s="7" customFormat="1" ht="15.75" customHeight="1" x14ac:dyDescent="0.25">
      <c r="A14" s="46"/>
      <c r="B14" s="47"/>
      <c r="C14" s="46"/>
      <c r="D14" s="23" t="s">
        <v>11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1">
        <f t="shared" si="1"/>
        <v>0</v>
      </c>
    </row>
    <row r="15" spans="1:13" s="7" customFormat="1" ht="15.75" customHeight="1" x14ac:dyDescent="0.25">
      <c r="A15" s="46"/>
      <c r="B15" s="47"/>
      <c r="C15" s="46"/>
      <c r="D15" s="23" t="s">
        <v>12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f t="shared" si="1"/>
        <v>0</v>
      </c>
    </row>
    <row r="16" spans="1:13" s="7" customFormat="1" ht="15.75" customHeight="1" x14ac:dyDescent="0.25">
      <c r="A16" s="46">
        <v>2</v>
      </c>
      <c r="B16" s="47" t="s">
        <v>24</v>
      </c>
      <c r="C16" s="48" t="s">
        <v>52</v>
      </c>
      <c r="D16" s="23" t="s">
        <v>8</v>
      </c>
      <c r="E16" s="11">
        <f t="shared" ref="E16:J16" si="2">SUM(E17:E20)</f>
        <v>0</v>
      </c>
      <c r="F16" s="11">
        <f t="shared" si="2"/>
        <v>0</v>
      </c>
      <c r="G16" s="11">
        <f t="shared" si="2"/>
        <v>0</v>
      </c>
      <c r="H16" s="11">
        <f t="shared" si="2"/>
        <v>0</v>
      </c>
      <c r="I16" s="11">
        <f t="shared" si="2"/>
        <v>0</v>
      </c>
      <c r="J16" s="11">
        <f t="shared" si="2"/>
        <v>0</v>
      </c>
      <c r="K16" s="11">
        <f>SUM(K17:K20)</f>
        <v>0</v>
      </c>
      <c r="L16" s="11">
        <f>SUM(L17:L20)</f>
        <v>0</v>
      </c>
      <c r="M16" s="11">
        <f t="shared" si="1"/>
        <v>0</v>
      </c>
    </row>
    <row r="17" spans="1:13" s="7" customFormat="1" ht="15.75" customHeight="1" x14ac:dyDescent="0.25">
      <c r="A17" s="46"/>
      <c r="B17" s="47"/>
      <c r="C17" s="48"/>
      <c r="D17" s="23" t="s">
        <v>9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f t="shared" si="1"/>
        <v>0</v>
      </c>
    </row>
    <row r="18" spans="1:13" s="7" customFormat="1" ht="15.75" customHeight="1" x14ac:dyDescent="0.25">
      <c r="A18" s="46"/>
      <c r="B18" s="47"/>
      <c r="C18" s="48"/>
      <c r="D18" s="23" t="s">
        <v>10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f t="shared" si="1"/>
        <v>0</v>
      </c>
    </row>
    <row r="19" spans="1:13" s="7" customFormat="1" ht="15.75" customHeight="1" x14ac:dyDescent="0.25">
      <c r="A19" s="46"/>
      <c r="B19" s="47"/>
      <c r="C19" s="48"/>
      <c r="D19" s="23" t="s">
        <v>11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1">
        <f t="shared" si="1"/>
        <v>0</v>
      </c>
    </row>
    <row r="20" spans="1:13" s="7" customFormat="1" ht="15.75" customHeight="1" x14ac:dyDescent="0.25">
      <c r="A20" s="46"/>
      <c r="B20" s="47"/>
      <c r="C20" s="48"/>
      <c r="D20" s="23" t="s">
        <v>12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f t="shared" si="1"/>
        <v>0</v>
      </c>
    </row>
    <row r="21" spans="1:13" s="7" customFormat="1" ht="15.75" customHeight="1" x14ac:dyDescent="0.25">
      <c r="A21" s="46">
        <v>3</v>
      </c>
      <c r="B21" s="47" t="s">
        <v>26</v>
      </c>
      <c r="C21" s="46" t="s">
        <v>27</v>
      </c>
      <c r="D21" s="23" t="s">
        <v>8</v>
      </c>
      <c r="E21" s="11">
        <f t="shared" ref="E21:J21" si="3">SUM(E22:E25)</f>
        <v>0</v>
      </c>
      <c r="F21" s="11">
        <f t="shared" si="3"/>
        <v>0</v>
      </c>
      <c r="G21" s="11">
        <f t="shared" si="3"/>
        <v>0</v>
      </c>
      <c r="H21" s="11">
        <f t="shared" si="3"/>
        <v>0</v>
      </c>
      <c r="I21" s="11">
        <f t="shared" si="3"/>
        <v>0</v>
      </c>
      <c r="J21" s="11">
        <f t="shared" si="3"/>
        <v>0</v>
      </c>
      <c r="K21" s="11">
        <f>SUM(K22:K25)</f>
        <v>0</v>
      </c>
      <c r="L21" s="11">
        <f>SUM(L22:L25)</f>
        <v>0</v>
      </c>
      <c r="M21" s="11">
        <f t="shared" si="1"/>
        <v>0</v>
      </c>
    </row>
    <row r="22" spans="1:13" s="7" customFormat="1" ht="15.75" customHeight="1" x14ac:dyDescent="0.25">
      <c r="A22" s="46"/>
      <c r="B22" s="47"/>
      <c r="C22" s="46"/>
      <c r="D22" s="23" t="s">
        <v>9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f t="shared" si="1"/>
        <v>0</v>
      </c>
    </row>
    <row r="23" spans="1:13" s="7" customFormat="1" ht="15.75" customHeight="1" x14ac:dyDescent="0.25">
      <c r="A23" s="46"/>
      <c r="B23" s="47"/>
      <c r="C23" s="46"/>
      <c r="D23" s="23" t="s">
        <v>10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f t="shared" si="1"/>
        <v>0</v>
      </c>
    </row>
    <row r="24" spans="1:13" s="7" customFormat="1" ht="15.75" customHeight="1" x14ac:dyDescent="0.25">
      <c r="A24" s="46"/>
      <c r="B24" s="47"/>
      <c r="C24" s="46"/>
      <c r="D24" s="23" t="s">
        <v>11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1">
        <f t="shared" si="1"/>
        <v>0</v>
      </c>
    </row>
    <row r="25" spans="1:13" s="7" customFormat="1" ht="15.75" customHeight="1" x14ac:dyDescent="0.25">
      <c r="A25" s="46"/>
      <c r="B25" s="47"/>
      <c r="C25" s="46"/>
      <c r="D25" s="23" t="s">
        <v>12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f t="shared" si="1"/>
        <v>0</v>
      </c>
    </row>
    <row r="26" spans="1:13" s="7" customFormat="1" ht="15.75" customHeight="1" x14ac:dyDescent="0.25">
      <c r="A26" s="46">
        <v>4</v>
      </c>
      <c r="B26" s="47" t="s">
        <v>25</v>
      </c>
      <c r="C26" s="46" t="s">
        <v>22</v>
      </c>
      <c r="D26" s="23" t="s">
        <v>8</v>
      </c>
      <c r="E26" s="11">
        <f>SUM(E27:E30)</f>
        <v>137332.79999999999</v>
      </c>
      <c r="F26" s="11">
        <f t="shared" ref="F26:J26" si="4">SUM(F27:F30)</f>
        <v>144729.79999999999</v>
      </c>
      <c r="G26" s="11">
        <f t="shared" si="4"/>
        <v>153969.9</v>
      </c>
      <c r="H26" s="28">
        <f t="shared" si="4"/>
        <v>169681.6</v>
      </c>
      <c r="I26" s="28">
        <f t="shared" si="4"/>
        <v>186166.9</v>
      </c>
      <c r="J26" s="28">
        <f t="shared" si="4"/>
        <v>182129.2</v>
      </c>
      <c r="K26" s="28">
        <f>SUM(K27:K30)</f>
        <v>182129.2</v>
      </c>
      <c r="L26" s="28">
        <f>SUM(L27:L30)</f>
        <v>182129.2</v>
      </c>
      <c r="M26" s="11">
        <f t="shared" si="1"/>
        <v>1338268.5999999999</v>
      </c>
    </row>
    <row r="27" spans="1:13" s="7" customFormat="1" ht="15.75" customHeight="1" x14ac:dyDescent="0.25">
      <c r="A27" s="46"/>
      <c r="B27" s="47"/>
      <c r="C27" s="46"/>
      <c r="D27" s="23" t="s">
        <v>9</v>
      </c>
      <c r="E27" s="11">
        <v>0</v>
      </c>
      <c r="F27" s="11">
        <v>0</v>
      </c>
      <c r="G27" s="11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11">
        <f t="shared" si="1"/>
        <v>0</v>
      </c>
    </row>
    <row r="28" spans="1:13" s="7" customFormat="1" ht="15.75" customHeight="1" x14ac:dyDescent="0.25">
      <c r="A28" s="46"/>
      <c r="B28" s="47"/>
      <c r="C28" s="46"/>
      <c r="D28" s="23" t="s">
        <v>10</v>
      </c>
      <c r="E28" s="11">
        <v>0</v>
      </c>
      <c r="F28" s="11">
        <v>5036.8</v>
      </c>
      <c r="G28" s="11">
        <v>0</v>
      </c>
      <c r="H28" s="28">
        <v>0</v>
      </c>
      <c r="I28" s="28">
        <v>0</v>
      </c>
      <c r="J28" s="28">
        <v>0</v>
      </c>
      <c r="K28" s="28">
        <v>0</v>
      </c>
      <c r="L28" s="28">
        <v>0</v>
      </c>
      <c r="M28" s="11">
        <f t="shared" si="1"/>
        <v>5036.8</v>
      </c>
    </row>
    <row r="29" spans="1:13" s="7" customFormat="1" ht="15.75" customHeight="1" x14ac:dyDescent="0.25">
      <c r="A29" s="46"/>
      <c r="B29" s="47"/>
      <c r="C29" s="46"/>
      <c r="D29" s="23" t="s">
        <v>11</v>
      </c>
      <c r="E29" s="26">
        <v>137332.79999999999</v>
      </c>
      <c r="F29" s="26">
        <v>139693</v>
      </c>
      <c r="G29" s="27">
        <v>153969.9</v>
      </c>
      <c r="H29" s="27">
        <v>169681.6</v>
      </c>
      <c r="I29" s="35">
        <v>186166.9</v>
      </c>
      <c r="J29" s="35">
        <v>182129.2</v>
      </c>
      <c r="K29" s="35">
        <v>182129.2</v>
      </c>
      <c r="L29" s="35">
        <v>182129.2</v>
      </c>
      <c r="M29" s="11">
        <f t="shared" si="1"/>
        <v>1333231.7999999998</v>
      </c>
    </row>
    <row r="30" spans="1:13" s="7" customFormat="1" ht="15.75" customHeight="1" x14ac:dyDescent="0.25">
      <c r="A30" s="46"/>
      <c r="B30" s="47"/>
      <c r="C30" s="46"/>
      <c r="D30" s="23" t="s">
        <v>12</v>
      </c>
      <c r="E30" s="11">
        <v>0</v>
      </c>
      <c r="F30" s="11">
        <v>0</v>
      </c>
      <c r="G30" s="11">
        <v>0</v>
      </c>
      <c r="H30" s="11">
        <v>0</v>
      </c>
      <c r="I30" s="28">
        <v>0</v>
      </c>
      <c r="J30" s="28">
        <v>0</v>
      </c>
      <c r="K30" s="28">
        <v>0</v>
      </c>
      <c r="L30" s="28">
        <v>0</v>
      </c>
      <c r="M30" s="11">
        <f t="shared" si="1"/>
        <v>0</v>
      </c>
    </row>
    <row r="31" spans="1:13" s="7" customFormat="1" ht="23.25" customHeight="1" x14ac:dyDescent="0.25">
      <c r="A31" s="46">
        <v>5</v>
      </c>
      <c r="B31" s="47" t="s">
        <v>31</v>
      </c>
      <c r="C31" s="48" t="s">
        <v>53</v>
      </c>
      <c r="D31" s="23" t="s">
        <v>8</v>
      </c>
      <c r="E31" s="11">
        <f t="shared" ref="E31:J31" si="5">SUM(E32:E35)</f>
        <v>0</v>
      </c>
      <c r="F31" s="11">
        <f t="shared" si="5"/>
        <v>0</v>
      </c>
      <c r="G31" s="11">
        <f t="shared" si="5"/>
        <v>0</v>
      </c>
      <c r="H31" s="11">
        <f t="shared" si="5"/>
        <v>0</v>
      </c>
      <c r="I31" s="11">
        <f t="shared" si="5"/>
        <v>0</v>
      </c>
      <c r="J31" s="11">
        <f t="shared" si="5"/>
        <v>0</v>
      </c>
      <c r="K31" s="11">
        <f>SUM(K32:K35)</f>
        <v>0</v>
      </c>
      <c r="L31" s="11">
        <f>SUM(L32:L35)</f>
        <v>0</v>
      </c>
      <c r="M31" s="11">
        <f t="shared" si="1"/>
        <v>0</v>
      </c>
    </row>
    <row r="32" spans="1:13" s="7" customFormat="1" ht="23.25" customHeight="1" x14ac:dyDescent="0.25">
      <c r="A32" s="46"/>
      <c r="B32" s="47"/>
      <c r="C32" s="48"/>
      <c r="D32" s="23" t="s">
        <v>9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f>SUM(E32:L32)</f>
        <v>0</v>
      </c>
    </row>
    <row r="33" spans="1:13" s="7" customFormat="1" ht="23.25" customHeight="1" x14ac:dyDescent="0.25">
      <c r="A33" s="46"/>
      <c r="B33" s="47"/>
      <c r="C33" s="48"/>
      <c r="D33" s="23" t="s">
        <v>10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f t="shared" si="1"/>
        <v>0</v>
      </c>
    </row>
    <row r="34" spans="1:13" s="7" customFormat="1" ht="23.25" customHeight="1" x14ac:dyDescent="0.25">
      <c r="A34" s="46"/>
      <c r="B34" s="47"/>
      <c r="C34" s="48"/>
      <c r="D34" s="23" t="s">
        <v>11</v>
      </c>
      <c r="E34" s="12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2">
        <v>0</v>
      </c>
      <c r="L34" s="12">
        <v>0</v>
      </c>
      <c r="M34" s="11">
        <f t="shared" si="1"/>
        <v>0</v>
      </c>
    </row>
    <row r="35" spans="1:13" s="7" customFormat="1" ht="23.25" customHeight="1" x14ac:dyDescent="0.25">
      <c r="A35" s="46"/>
      <c r="B35" s="47"/>
      <c r="C35" s="48"/>
      <c r="D35" s="23" t="s">
        <v>12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f t="shared" si="1"/>
        <v>0</v>
      </c>
    </row>
    <row r="36" spans="1:13" s="7" customFormat="1" ht="15.75" customHeight="1" x14ac:dyDescent="0.25">
      <c r="A36" s="46">
        <v>6</v>
      </c>
      <c r="B36" s="47" t="s">
        <v>20</v>
      </c>
      <c r="C36" s="46" t="s">
        <v>27</v>
      </c>
      <c r="D36" s="23" t="s">
        <v>8</v>
      </c>
      <c r="E36" s="11">
        <f>SUM(E37:E40)</f>
        <v>117000</v>
      </c>
      <c r="F36" s="11">
        <f t="shared" ref="F36:J36" si="6">SUM(F37:F40)</f>
        <v>57300</v>
      </c>
      <c r="G36" s="11">
        <f t="shared" si="6"/>
        <v>38800</v>
      </c>
      <c r="H36" s="11">
        <f t="shared" si="6"/>
        <v>19000</v>
      </c>
      <c r="I36" s="11">
        <f t="shared" si="6"/>
        <v>192616.9</v>
      </c>
      <c r="J36" s="11">
        <f t="shared" si="6"/>
        <v>250000</v>
      </c>
      <c r="K36" s="28">
        <f>SUM(K37:K40)</f>
        <v>250000</v>
      </c>
      <c r="L36" s="28">
        <f>SUM(L37:L40)</f>
        <v>250000</v>
      </c>
      <c r="M36" s="11">
        <f t="shared" si="1"/>
        <v>1174716.8999999999</v>
      </c>
    </row>
    <row r="37" spans="1:13" s="7" customFormat="1" ht="15.75" customHeight="1" x14ac:dyDescent="0.25">
      <c r="A37" s="46"/>
      <c r="B37" s="47"/>
      <c r="C37" s="46"/>
      <c r="D37" s="23" t="s">
        <v>9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28">
        <v>0</v>
      </c>
      <c r="L37" s="28">
        <v>0</v>
      </c>
      <c r="M37" s="11">
        <f t="shared" si="1"/>
        <v>0</v>
      </c>
    </row>
    <row r="38" spans="1:13" s="7" customFormat="1" ht="15.75" customHeight="1" x14ac:dyDescent="0.25">
      <c r="A38" s="46"/>
      <c r="B38" s="47"/>
      <c r="C38" s="46"/>
      <c r="D38" s="23" t="s">
        <v>10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28">
        <v>0</v>
      </c>
      <c r="L38" s="28">
        <v>0</v>
      </c>
      <c r="M38" s="11">
        <f t="shared" si="1"/>
        <v>0</v>
      </c>
    </row>
    <row r="39" spans="1:13" s="7" customFormat="1" ht="15.75" customHeight="1" x14ac:dyDescent="0.25">
      <c r="A39" s="46"/>
      <c r="B39" s="47"/>
      <c r="C39" s="46"/>
      <c r="D39" s="23" t="s">
        <v>11</v>
      </c>
      <c r="E39" s="12">
        <v>117000</v>
      </c>
      <c r="F39" s="12">
        <v>57300</v>
      </c>
      <c r="G39" s="22">
        <v>38800</v>
      </c>
      <c r="H39" s="12">
        <v>19000</v>
      </c>
      <c r="I39" s="12">
        <v>192616.9</v>
      </c>
      <c r="J39" s="12">
        <v>250000</v>
      </c>
      <c r="K39" s="22">
        <v>250000</v>
      </c>
      <c r="L39" s="22">
        <v>250000</v>
      </c>
      <c r="M39" s="11">
        <f t="shared" si="1"/>
        <v>1174716.8999999999</v>
      </c>
    </row>
    <row r="40" spans="1:13" s="7" customFormat="1" ht="15.75" customHeight="1" x14ac:dyDescent="0.25">
      <c r="A40" s="46"/>
      <c r="B40" s="47"/>
      <c r="C40" s="46"/>
      <c r="D40" s="23" t="s">
        <v>12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28">
        <v>0</v>
      </c>
      <c r="L40" s="28">
        <v>0</v>
      </c>
      <c r="M40" s="11">
        <f t="shared" si="1"/>
        <v>0</v>
      </c>
    </row>
    <row r="41" spans="1:13" s="7" customFormat="1" ht="15.75" customHeight="1" x14ac:dyDescent="0.25">
      <c r="A41" s="46">
        <v>7</v>
      </c>
      <c r="B41" s="47" t="s">
        <v>59</v>
      </c>
      <c r="C41" s="46" t="s">
        <v>27</v>
      </c>
      <c r="D41" s="36" t="s">
        <v>8</v>
      </c>
      <c r="E41" s="11">
        <f t="shared" ref="E41:J41" si="7">SUM(E42:E45)</f>
        <v>0</v>
      </c>
      <c r="F41" s="11">
        <f t="shared" si="7"/>
        <v>0</v>
      </c>
      <c r="G41" s="11">
        <f t="shared" si="7"/>
        <v>0</v>
      </c>
      <c r="H41" s="11">
        <f t="shared" si="7"/>
        <v>0</v>
      </c>
      <c r="I41" s="11">
        <f t="shared" si="7"/>
        <v>0</v>
      </c>
      <c r="J41" s="11">
        <f t="shared" si="7"/>
        <v>0</v>
      </c>
      <c r="K41" s="11">
        <f>SUM(K42:K45)</f>
        <v>0</v>
      </c>
      <c r="L41" s="11">
        <f>SUM(L42:L45)</f>
        <v>0</v>
      </c>
      <c r="M41" s="11">
        <f>SUM(E41:L41)</f>
        <v>0</v>
      </c>
    </row>
    <row r="42" spans="1:13" s="7" customFormat="1" ht="15.75" customHeight="1" x14ac:dyDescent="0.25">
      <c r="A42" s="46"/>
      <c r="B42" s="47"/>
      <c r="C42" s="46"/>
      <c r="D42" s="36" t="s">
        <v>9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f t="shared" ref="M42:M45" si="8">SUM(E42:L42)</f>
        <v>0</v>
      </c>
    </row>
    <row r="43" spans="1:13" s="7" customFormat="1" ht="15.75" customHeight="1" x14ac:dyDescent="0.25">
      <c r="A43" s="46"/>
      <c r="B43" s="47"/>
      <c r="C43" s="46"/>
      <c r="D43" s="36" t="s">
        <v>10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f t="shared" si="8"/>
        <v>0</v>
      </c>
    </row>
    <row r="44" spans="1:13" s="7" customFormat="1" ht="15.75" customHeight="1" x14ac:dyDescent="0.25">
      <c r="A44" s="46"/>
      <c r="B44" s="47"/>
      <c r="C44" s="46"/>
      <c r="D44" s="36" t="s">
        <v>11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2">
        <v>0</v>
      </c>
      <c r="L44" s="12">
        <v>0</v>
      </c>
      <c r="M44" s="11">
        <f t="shared" si="8"/>
        <v>0</v>
      </c>
    </row>
    <row r="45" spans="1:13" s="7" customFormat="1" ht="15.75" customHeight="1" x14ac:dyDescent="0.25">
      <c r="A45" s="46"/>
      <c r="B45" s="47"/>
      <c r="C45" s="46"/>
      <c r="D45" s="36" t="s">
        <v>12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f t="shared" si="8"/>
        <v>0</v>
      </c>
    </row>
    <row r="46" spans="1:13" s="7" customFormat="1" ht="16.5" customHeight="1" x14ac:dyDescent="0.25">
      <c r="A46" s="46">
        <v>8</v>
      </c>
      <c r="B46" s="47" t="s">
        <v>54</v>
      </c>
      <c r="C46" s="46" t="s">
        <v>27</v>
      </c>
      <c r="D46" s="23" t="s">
        <v>8</v>
      </c>
      <c r="E46" s="11">
        <f t="shared" ref="E46:J46" si="9">SUM(E47:E50)</f>
        <v>0</v>
      </c>
      <c r="F46" s="11">
        <f t="shared" si="9"/>
        <v>0</v>
      </c>
      <c r="G46" s="11">
        <f t="shared" si="9"/>
        <v>0</v>
      </c>
      <c r="H46" s="11">
        <f t="shared" si="9"/>
        <v>0</v>
      </c>
      <c r="I46" s="11">
        <f t="shared" si="9"/>
        <v>0</v>
      </c>
      <c r="J46" s="11">
        <f t="shared" si="9"/>
        <v>0</v>
      </c>
      <c r="K46" s="11">
        <f>SUM(K47:K50)</f>
        <v>0</v>
      </c>
      <c r="L46" s="11">
        <f>SUM(L47:L50)</f>
        <v>0</v>
      </c>
      <c r="M46" s="11">
        <f>SUM(E46:L46)</f>
        <v>0</v>
      </c>
    </row>
    <row r="47" spans="1:13" s="7" customFormat="1" ht="16.5" customHeight="1" x14ac:dyDescent="0.25">
      <c r="A47" s="46"/>
      <c r="B47" s="47"/>
      <c r="C47" s="46"/>
      <c r="D47" s="23" t="s">
        <v>9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1">
        <f t="shared" si="1"/>
        <v>0</v>
      </c>
    </row>
    <row r="48" spans="1:13" s="7" customFormat="1" ht="16.5" customHeight="1" x14ac:dyDescent="0.25">
      <c r="A48" s="46"/>
      <c r="B48" s="47"/>
      <c r="C48" s="46"/>
      <c r="D48" s="23" t="s">
        <v>10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f t="shared" si="1"/>
        <v>0</v>
      </c>
    </row>
    <row r="49" spans="1:13" s="7" customFormat="1" ht="16.5" customHeight="1" x14ac:dyDescent="0.25">
      <c r="A49" s="46"/>
      <c r="B49" s="47"/>
      <c r="C49" s="46"/>
      <c r="D49" s="23" t="s">
        <v>11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2">
        <v>0</v>
      </c>
      <c r="L49" s="12">
        <v>0</v>
      </c>
      <c r="M49" s="11">
        <f t="shared" si="1"/>
        <v>0</v>
      </c>
    </row>
    <row r="50" spans="1:13" s="7" customFormat="1" ht="16.5" customHeight="1" x14ac:dyDescent="0.25">
      <c r="A50" s="46"/>
      <c r="B50" s="47"/>
      <c r="C50" s="46"/>
      <c r="D50" s="23" t="s">
        <v>12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1">
        <f t="shared" si="1"/>
        <v>0</v>
      </c>
    </row>
    <row r="51" spans="1:13" s="7" customFormat="1" ht="15.75" customHeight="1" x14ac:dyDescent="0.25">
      <c r="A51" s="52">
        <v>9</v>
      </c>
      <c r="B51" s="55" t="s">
        <v>48</v>
      </c>
      <c r="C51" s="56" t="s">
        <v>27</v>
      </c>
      <c r="D51" s="24" t="s">
        <v>8</v>
      </c>
      <c r="E51" s="11">
        <f>SUM(E52:E55)</f>
        <v>0</v>
      </c>
      <c r="F51" s="11">
        <f t="shared" ref="F51:J51" si="10">SUM(F52:F55)</f>
        <v>0</v>
      </c>
      <c r="G51" s="11">
        <f t="shared" si="10"/>
        <v>34465.9</v>
      </c>
      <c r="H51" s="11">
        <f t="shared" si="10"/>
        <v>37329.699999999997</v>
      </c>
      <c r="I51" s="11">
        <f t="shared" si="10"/>
        <v>39096.9</v>
      </c>
      <c r="J51" s="11">
        <f t="shared" si="10"/>
        <v>39096.9</v>
      </c>
      <c r="K51" s="28">
        <f>SUM(K52:K55)</f>
        <v>39096.9</v>
      </c>
      <c r="L51" s="28">
        <f>SUM(L52:L55)</f>
        <v>39096.9</v>
      </c>
      <c r="M51" s="11">
        <f t="shared" si="1"/>
        <v>228183.19999999998</v>
      </c>
    </row>
    <row r="52" spans="1:13" s="7" customFormat="1" ht="15.75" customHeight="1" x14ac:dyDescent="0.25">
      <c r="A52" s="53"/>
      <c r="B52" s="55"/>
      <c r="C52" s="56"/>
      <c r="D52" s="24" t="s">
        <v>9</v>
      </c>
      <c r="E52" s="11">
        <v>0</v>
      </c>
      <c r="F52" s="11">
        <v>0</v>
      </c>
      <c r="G52" s="11">
        <v>631.79999999999995</v>
      </c>
      <c r="H52" s="11">
        <v>814.5</v>
      </c>
      <c r="I52" s="11">
        <v>0</v>
      </c>
      <c r="J52" s="11">
        <v>0</v>
      </c>
      <c r="K52" s="28">
        <v>0</v>
      </c>
      <c r="L52" s="28">
        <v>0</v>
      </c>
      <c r="M52" s="11">
        <f t="shared" si="1"/>
        <v>1446.3</v>
      </c>
    </row>
    <row r="53" spans="1:13" s="7" customFormat="1" ht="15.75" customHeight="1" x14ac:dyDescent="0.25">
      <c r="A53" s="53"/>
      <c r="B53" s="55"/>
      <c r="C53" s="56"/>
      <c r="D53" s="24" t="s">
        <v>10</v>
      </c>
      <c r="E53" s="11">
        <v>0</v>
      </c>
      <c r="F53" s="11">
        <v>0</v>
      </c>
      <c r="G53" s="11">
        <v>0</v>
      </c>
      <c r="H53" s="28">
        <v>18809</v>
      </c>
      <c r="I53" s="34">
        <v>20858</v>
      </c>
      <c r="J53" s="34">
        <v>20858</v>
      </c>
      <c r="K53" s="35">
        <v>20858</v>
      </c>
      <c r="L53" s="35">
        <v>0</v>
      </c>
      <c r="M53" s="11">
        <f t="shared" si="1"/>
        <v>81383</v>
      </c>
    </row>
    <row r="54" spans="1:13" s="7" customFormat="1" ht="15.75" customHeight="1" x14ac:dyDescent="0.25">
      <c r="A54" s="53"/>
      <c r="B54" s="55"/>
      <c r="C54" s="56"/>
      <c r="D54" s="24" t="s">
        <v>11</v>
      </c>
      <c r="E54" s="11">
        <v>0</v>
      </c>
      <c r="F54" s="11">
        <v>0</v>
      </c>
      <c r="G54" s="11">
        <v>33834.1</v>
      </c>
      <c r="H54" s="11">
        <v>17706.2</v>
      </c>
      <c r="I54" s="34">
        <v>18238.900000000001</v>
      </c>
      <c r="J54" s="34">
        <v>18238.900000000001</v>
      </c>
      <c r="K54" s="35">
        <v>18238.900000000001</v>
      </c>
      <c r="L54" s="35">
        <v>39096.9</v>
      </c>
      <c r="M54" s="11">
        <f t="shared" si="1"/>
        <v>145353.9</v>
      </c>
    </row>
    <row r="55" spans="1:13" s="7" customFormat="1" ht="15.75" customHeight="1" x14ac:dyDescent="0.25">
      <c r="A55" s="54"/>
      <c r="B55" s="55"/>
      <c r="C55" s="56"/>
      <c r="D55" s="24" t="s">
        <v>12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>
        <v>0</v>
      </c>
      <c r="K55" s="28">
        <v>0</v>
      </c>
      <c r="L55" s="28">
        <v>0</v>
      </c>
      <c r="M55" s="11">
        <f>SUM(E55:L55)</f>
        <v>0</v>
      </c>
    </row>
    <row r="56" spans="1:13" s="7" customFormat="1" ht="15.75" customHeight="1" x14ac:dyDescent="0.25">
      <c r="A56" s="57" t="s">
        <v>18</v>
      </c>
      <c r="B56" s="57"/>
      <c r="C56" s="46" t="s">
        <v>27</v>
      </c>
      <c r="D56" s="25" t="s">
        <v>8</v>
      </c>
      <c r="E56" s="12">
        <f>SUM(E57:E60)</f>
        <v>117000</v>
      </c>
      <c r="F56" s="12">
        <f t="shared" ref="F56:I56" si="11">SUM(F57:F60)</f>
        <v>57300</v>
      </c>
      <c r="G56" s="12">
        <f t="shared" si="11"/>
        <v>73265.900000000009</v>
      </c>
      <c r="H56" s="12">
        <f t="shared" si="11"/>
        <v>56329.7</v>
      </c>
      <c r="I56" s="12">
        <f t="shared" si="11"/>
        <v>231713.8</v>
      </c>
      <c r="J56" s="12">
        <f>SUM(J57:J60)</f>
        <v>289096.90000000002</v>
      </c>
      <c r="K56" s="12">
        <f t="shared" ref="K56" si="12">SUM(K57:K60)</f>
        <v>289096.90000000002</v>
      </c>
      <c r="L56" s="12">
        <f>SUM(L57:L60)</f>
        <v>289096.90000000002</v>
      </c>
      <c r="M56" s="11">
        <f t="shared" ref="M56:M68" si="13">SUM(E56:L56)</f>
        <v>1402900.1</v>
      </c>
    </row>
    <row r="57" spans="1:13" s="7" customFormat="1" ht="15.75" customHeight="1" x14ac:dyDescent="0.25">
      <c r="A57" s="57"/>
      <c r="B57" s="57"/>
      <c r="C57" s="46"/>
      <c r="D57" s="25" t="s">
        <v>9</v>
      </c>
      <c r="E57" s="12">
        <f t="shared" ref="E57:G59" si="14">E12+E17+E22+E37+E47+E52</f>
        <v>0</v>
      </c>
      <c r="F57" s="12">
        <f t="shared" si="14"/>
        <v>0</v>
      </c>
      <c r="G57" s="12">
        <f t="shared" si="14"/>
        <v>631.79999999999995</v>
      </c>
      <c r="H57" s="12">
        <f t="shared" ref="H57:J57" si="15">H12+H17+H22+H37+H47+H52</f>
        <v>814.5</v>
      </c>
      <c r="I57" s="12">
        <f t="shared" si="15"/>
        <v>0</v>
      </c>
      <c r="J57" s="12">
        <f t="shared" si="15"/>
        <v>0</v>
      </c>
      <c r="K57" s="12">
        <f>K12+K17+K22+K37+K47+K52</f>
        <v>0</v>
      </c>
      <c r="L57" s="12">
        <f>L12+L17+L22+L37+L47+L52</f>
        <v>0</v>
      </c>
      <c r="M57" s="11">
        <f t="shared" si="13"/>
        <v>1446.3</v>
      </c>
    </row>
    <row r="58" spans="1:13" s="7" customFormat="1" ht="15.75" customHeight="1" x14ac:dyDescent="0.25">
      <c r="A58" s="57"/>
      <c r="B58" s="57"/>
      <c r="C58" s="46"/>
      <c r="D58" s="25" t="s">
        <v>10</v>
      </c>
      <c r="E58" s="12">
        <f t="shared" si="14"/>
        <v>0</v>
      </c>
      <c r="F58" s="12">
        <f t="shared" si="14"/>
        <v>0</v>
      </c>
      <c r="G58" s="12">
        <f t="shared" si="14"/>
        <v>0</v>
      </c>
      <c r="H58" s="12">
        <f t="shared" ref="H58:K59" si="16">H13+H18+H23+H38+H48+H53</f>
        <v>18809</v>
      </c>
      <c r="I58" s="12">
        <f t="shared" si="16"/>
        <v>20858</v>
      </c>
      <c r="J58" s="12">
        <f t="shared" si="16"/>
        <v>20858</v>
      </c>
      <c r="K58" s="12">
        <f t="shared" si="16"/>
        <v>20858</v>
      </c>
      <c r="L58" s="12">
        <f t="shared" ref="L58" si="17">L13+L18+L23+L38+L48+L53</f>
        <v>0</v>
      </c>
      <c r="M58" s="11">
        <f t="shared" si="13"/>
        <v>81383</v>
      </c>
    </row>
    <row r="59" spans="1:13" s="7" customFormat="1" ht="15.75" customHeight="1" x14ac:dyDescent="0.25">
      <c r="A59" s="57"/>
      <c r="B59" s="57"/>
      <c r="C59" s="46"/>
      <c r="D59" s="25" t="s">
        <v>11</v>
      </c>
      <c r="E59" s="12">
        <f t="shared" si="14"/>
        <v>117000</v>
      </c>
      <c r="F59" s="12">
        <f t="shared" si="14"/>
        <v>57300</v>
      </c>
      <c r="G59" s="12">
        <f t="shared" si="14"/>
        <v>72634.100000000006</v>
      </c>
      <c r="H59" s="12">
        <f t="shared" si="16"/>
        <v>36706.199999999997</v>
      </c>
      <c r="I59" s="12">
        <f t="shared" si="16"/>
        <v>210855.8</v>
      </c>
      <c r="J59" s="12">
        <f t="shared" si="16"/>
        <v>268238.90000000002</v>
      </c>
      <c r="K59" s="12">
        <f t="shared" si="16"/>
        <v>268238.90000000002</v>
      </c>
      <c r="L59" s="12">
        <f>L14+L19+L24+L39+L49+L54</f>
        <v>289096.90000000002</v>
      </c>
      <c r="M59" s="11">
        <f t="shared" si="13"/>
        <v>1320070.8</v>
      </c>
    </row>
    <row r="60" spans="1:13" s="7" customFormat="1" ht="15.75" customHeight="1" x14ac:dyDescent="0.25">
      <c r="A60" s="57"/>
      <c r="B60" s="57"/>
      <c r="C60" s="46"/>
      <c r="D60" s="25" t="s">
        <v>12</v>
      </c>
      <c r="E60" s="12">
        <f>E15+E20+E25+E40+E50+E55</f>
        <v>0</v>
      </c>
      <c r="F60" s="12">
        <f t="shared" ref="F60:J60" si="18">F15+F20+F25+F40+F50+F55</f>
        <v>0</v>
      </c>
      <c r="G60" s="12">
        <f t="shared" si="18"/>
        <v>0</v>
      </c>
      <c r="H60" s="12">
        <f t="shared" si="18"/>
        <v>0</v>
      </c>
      <c r="I60" s="12">
        <f t="shared" si="18"/>
        <v>0</v>
      </c>
      <c r="J60" s="12">
        <f t="shared" si="18"/>
        <v>0</v>
      </c>
      <c r="K60" s="12">
        <f t="shared" ref="K60:L60" si="19">K15+K20+K25+K40+K50+K55</f>
        <v>0</v>
      </c>
      <c r="L60" s="12">
        <f t="shared" si="19"/>
        <v>0</v>
      </c>
      <c r="M60" s="11">
        <f t="shared" si="13"/>
        <v>0</v>
      </c>
    </row>
    <row r="61" spans="1:13" s="7" customFormat="1" ht="15.75" customHeight="1" x14ac:dyDescent="0.25">
      <c r="A61" s="57"/>
      <c r="B61" s="57"/>
      <c r="C61" s="46" t="s">
        <v>22</v>
      </c>
      <c r="D61" s="25" t="s">
        <v>8</v>
      </c>
      <c r="E61" s="12">
        <f>SUM(E62:E65)</f>
        <v>137332.79999999999</v>
      </c>
      <c r="F61" s="12">
        <f t="shared" ref="F61:J61" si="20">SUM(F62:F65)</f>
        <v>144729.79999999999</v>
      </c>
      <c r="G61" s="12">
        <f t="shared" si="20"/>
        <v>153969.9</v>
      </c>
      <c r="H61" s="12">
        <f t="shared" si="20"/>
        <v>169681.6</v>
      </c>
      <c r="I61" s="12">
        <f t="shared" si="20"/>
        <v>186166.9</v>
      </c>
      <c r="J61" s="12">
        <f t="shared" si="20"/>
        <v>182129.2</v>
      </c>
      <c r="K61" s="12">
        <f t="shared" ref="K61:L61" si="21">SUM(K62:K65)</f>
        <v>182129.2</v>
      </c>
      <c r="L61" s="12">
        <f t="shared" si="21"/>
        <v>182129.2</v>
      </c>
      <c r="M61" s="11">
        <f t="shared" si="13"/>
        <v>1338268.5999999999</v>
      </c>
    </row>
    <row r="62" spans="1:13" s="7" customFormat="1" ht="15.75" customHeight="1" x14ac:dyDescent="0.25">
      <c r="A62" s="57"/>
      <c r="B62" s="57"/>
      <c r="C62" s="46"/>
      <c r="D62" s="25" t="s">
        <v>9</v>
      </c>
      <c r="E62" s="12">
        <f t="shared" ref="E62:L62" si="22">E27+E32</f>
        <v>0</v>
      </c>
      <c r="F62" s="12">
        <f t="shared" si="22"/>
        <v>0</v>
      </c>
      <c r="G62" s="12">
        <f t="shared" si="22"/>
        <v>0</v>
      </c>
      <c r="H62" s="12">
        <f t="shared" si="22"/>
        <v>0</v>
      </c>
      <c r="I62" s="12">
        <f t="shared" si="22"/>
        <v>0</v>
      </c>
      <c r="J62" s="12">
        <f t="shared" si="22"/>
        <v>0</v>
      </c>
      <c r="K62" s="12">
        <f t="shared" si="22"/>
        <v>0</v>
      </c>
      <c r="L62" s="12">
        <f t="shared" si="22"/>
        <v>0</v>
      </c>
      <c r="M62" s="11">
        <f t="shared" si="13"/>
        <v>0</v>
      </c>
    </row>
    <row r="63" spans="1:13" s="7" customFormat="1" ht="15.75" customHeight="1" x14ac:dyDescent="0.25">
      <c r="A63" s="57"/>
      <c r="B63" s="57"/>
      <c r="C63" s="46"/>
      <c r="D63" s="25" t="s">
        <v>10</v>
      </c>
      <c r="E63" s="12">
        <f t="shared" ref="E63:K65" si="23">E28+E33</f>
        <v>0</v>
      </c>
      <c r="F63" s="12">
        <f t="shared" si="23"/>
        <v>5036.8</v>
      </c>
      <c r="G63" s="12">
        <f t="shared" si="23"/>
        <v>0</v>
      </c>
      <c r="H63" s="12">
        <f t="shared" si="23"/>
        <v>0</v>
      </c>
      <c r="I63" s="12">
        <f t="shared" si="23"/>
        <v>0</v>
      </c>
      <c r="J63" s="12">
        <f t="shared" si="23"/>
        <v>0</v>
      </c>
      <c r="K63" s="12">
        <f t="shared" si="23"/>
        <v>0</v>
      </c>
      <c r="L63" s="12">
        <f t="shared" ref="L63" si="24">L28+L33</f>
        <v>0</v>
      </c>
      <c r="M63" s="11">
        <f t="shared" si="13"/>
        <v>5036.8</v>
      </c>
    </row>
    <row r="64" spans="1:13" s="7" customFormat="1" ht="15.75" customHeight="1" x14ac:dyDescent="0.25">
      <c r="A64" s="57"/>
      <c r="B64" s="57"/>
      <c r="C64" s="46"/>
      <c r="D64" s="25" t="s">
        <v>11</v>
      </c>
      <c r="E64" s="12">
        <f t="shared" si="23"/>
        <v>137332.79999999999</v>
      </c>
      <c r="F64" s="12">
        <f t="shared" si="23"/>
        <v>139693</v>
      </c>
      <c r="G64" s="12">
        <f t="shared" si="23"/>
        <v>153969.9</v>
      </c>
      <c r="H64" s="12">
        <f t="shared" si="23"/>
        <v>169681.6</v>
      </c>
      <c r="I64" s="12">
        <f t="shared" si="23"/>
        <v>186166.9</v>
      </c>
      <c r="J64" s="12">
        <f t="shared" si="23"/>
        <v>182129.2</v>
      </c>
      <c r="K64" s="12">
        <f t="shared" si="23"/>
        <v>182129.2</v>
      </c>
      <c r="L64" s="12">
        <f t="shared" ref="L64" si="25">L29+L34</f>
        <v>182129.2</v>
      </c>
      <c r="M64" s="11">
        <f t="shared" si="13"/>
        <v>1333231.7999999998</v>
      </c>
    </row>
    <row r="65" spans="1:13" s="7" customFormat="1" ht="15.75" customHeight="1" x14ac:dyDescent="0.25">
      <c r="A65" s="57"/>
      <c r="B65" s="57"/>
      <c r="C65" s="46"/>
      <c r="D65" s="25" t="s">
        <v>12</v>
      </c>
      <c r="E65" s="12">
        <f t="shared" si="23"/>
        <v>0</v>
      </c>
      <c r="F65" s="12">
        <f t="shared" si="23"/>
        <v>0</v>
      </c>
      <c r="G65" s="12">
        <f t="shared" si="23"/>
        <v>0</v>
      </c>
      <c r="H65" s="12">
        <f t="shared" si="23"/>
        <v>0</v>
      </c>
      <c r="I65" s="12">
        <f t="shared" si="23"/>
        <v>0</v>
      </c>
      <c r="J65" s="12">
        <f t="shared" si="23"/>
        <v>0</v>
      </c>
      <c r="K65" s="12">
        <f t="shared" si="23"/>
        <v>0</v>
      </c>
      <c r="L65" s="12">
        <f t="shared" ref="L65" si="26">L30+L35</f>
        <v>0</v>
      </c>
      <c r="M65" s="11">
        <f t="shared" si="13"/>
        <v>0</v>
      </c>
    </row>
    <row r="66" spans="1:13" s="7" customFormat="1" ht="15.75" customHeight="1" x14ac:dyDescent="0.25">
      <c r="A66" s="57"/>
      <c r="B66" s="57"/>
      <c r="C66" s="49" t="s">
        <v>19</v>
      </c>
      <c r="D66" s="25" t="s">
        <v>8</v>
      </c>
      <c r="E66" s="12">
        <f>SUM(E67:E70)</f>
        <v>254332.79999999999</v>
      </c>
      <c r="F66" s="12">
        <f t="shared" ref="F66:J66" si="27">SUM(F67:F70)</f>
        <v>202029.8</v>
      </c>
      <c r="G66" s="12">
        <f t="shared" si="27"/>
        <v>227235.8</v>
      </c>
      <c r="H66" s="22">
        <f t="shared" si="27"/>
        <v>226011.3</v>
      </c>
      <c r="I66" s="22">
        <f t="shared" si="27"/>
        <v>417880.69999999995</v>
      </c>
      <c r="J66" s="22">
        <f t="shared" si="27"/>
        <v>471226.10000000003</v>
      </c>
      <c r="K66" s="22">
        <f t="shared" ref="K66:L66" si="28">SUM(K67:K70)</f>
        <v>471226.10000000003</v>
      </c>
      <c r="L66" s="22">
        <f t="shared" si="28"/>
        <v>471226.10000000003</v>
      </c>
      <c r="M66" s="11">
        <f t="shared" si="13"/>
        <v>2741168.7</v>
      </c>
    </row>
    <row r="67" spans="1:13" s="7" customFormat="1" ht="15.75" customHeight="1" x14ac:dyDescent="0.25">
      <c r="A67" s="57"/>
      <c r="B67" s="57"/>
      <c r="C67" s="49"/>
      <c r="D67" s="25" t="s">
        <v>9</v>
      </c>
      <c r="E67" s="12">
        <f>E57+E62</f>
        <v>0</v>
      </c>
      <c r="F67" s="12">
        <f t="shared" ref="F67:J70" si="29">F57+F62</f>
        <v>0</v>
      </c>
      <c r="G67" s="12">
        <f t="shared" si="29"/>
        <v>631.79999999999995</v>
      </c>
      <c r="H67" s="22">
        <f t="shared" si="29"/>
        <v>814.5</v>
      </c>
      <c r="I67" s="22">
        <f t="shared" si="29"/>
        <v>0</v>
      </c>
      <c r="J67" s="22">
        <f t="shared" si="29"/>
        <v>0</v>
      </c>
      <c r="K67" s="22">
        <f t="shared" ref="K67:L67" si="30">K57+K62</f>
        <v>0</v>
      </c>
      <c r="L67" s="22">
        <f t="shared" si="30"/>
        <v>0</v>
      </c>
      <c r="M67" s="11">
        <f t="shared" si="13"/>
        <v>1446.3</v>
      </c>
    </row>
    <row r="68" spans="1:13" s="7" customFormat="1" ht="15.75" customHeight="1" x14ac:dyDescent="0.25">
      <c r="A68" s="57"/>
      <c r="B68" s="57"/>
      <c r="C68" s="49"/>
      <c r="D68" s="25" t="s">
        <v>10</v>
      </c>
      <c r="E68" s="12">
        <f>E58+E63</f>
        <v>0</v>
      </c>
      <c r="F68" s="12">
        <f t="shared" si="29"/>
        <v>5036.8</v>
      </c>
      <c r="G68" s="12">
        <f t="shared" si="29"/>
        <v>0</v>
      </c>
      <c r="H68" s="22">
        <f t="shared" si="29"/>
        <v>18809</v>
      </c>
      <c r="I68" s="22">
        <f t="shared" si="29"/>
        <v>20858</v>
      </c>
      <c r="J68" s="22">
        <f>J58+J63</f>
        <v>20858</v>
      </c>
      <c r="K68" s="22">
        <f t="shared" ref="K68" si="31">K58+K63</f>
        <v>20858</v>
      </c>
      <c r="L68" s="22">
        <f>L58+L63</f>
        <v>0</v>
      </c>
      <c r="M68" s="11">
        <f t="shared" si="13"/>
        <v>86419.8</v>
      </c>
    </row>
    <row r="69" spans="1:13" s="7" customFormat="1" ht="15.75" customHeight="1" x14ac:dyDescent="0.25">
      <c r="A69" s="57"/>
      <c r="B69" s="57"/>
      <c r="C69" s="49"/>
      <c r="D69" s="25" t="s">
        <v>11</v>
      </c>
      <c r="E69" s="12">
        <f>E59+E64</f>
        <v>254332.79999999999</v>
      </c>
      <c r="F69" s="12">
        <f t="shared" si="29"/>
        <v>196993</v>
      </c>
      <c r="G69" s="12">
        <f t="shared" si="29"/>
        <v>226604</v>
      </c>
      <c r="H69" s="22">
        <f t="shared" si="29"/>
        <v>206387.8</v>
      </c>
      <c r="I69" s="22">
        <f>I59+I64</f>
        <v>397022.69999999995</v>
      </c>
      <c r="J69" s="22">
        <f>J59+J64</f>
        <v>450368.10000000003</v>
      </c>
      <c r="K69" s="22">
        <f>K59+K64</f>
        <v>450368.10000000003</v>
      </c>
      <c r="L69" s="22">
        <f>L59+L64</f>
        <v>471226.10000000003</v>
      </c>
      <c r="M69" s="11">
        <f>SUM(E69:L69)</f>
        <v>2653302.6</v>
      </c>
    </row>
    <row r="70" spans="1:13" s="7" customFormat="1" ht="15.75" customHeight="1" x14ac:dyDescent="0.25">
      <c r="A70" s="57"/>
      <c r="B70" s="57"/>
      <c r="C70" s="49"/>
      <c r="D70" s="25" t="s">
        <v>12</v>
      </c>
      <c r="E70" s="12">
        <f>E60+E65</f>
        <v>0</v>
      </c>
      <c r="F70" s="12">
        <f t="shared" si="29"/>
        <v>0</v>
      </c>
      <c r="G70" s="12">
        <f t="shared" si="29"/>
        <v>0</v>
      </c>
      <c r="H70" s="22">
        <f t="shared" si="29"/>
        <v>0</v>
      </c>
      <c r="I70" s="22">
        <f>I60+I65</f>
        <v>0</v>
      </c>
      <c r="J70" s="22">
        <f t="shared" si="29"/>
        <v>0</v>
      </c>
      <c r="K70" s="22">
        <f>K60+K65</f>
        <v>0</v>
      </c>
      <c r="L70" s="22">
        <f t="shared" ref="L70" si="32">L60+L65</f>
        <v>0</v>
      </c>
      <c r="M70" s="11">
        <f>SUM(E70:L70)</f>
        <v>0</v>
      </c>
    </row>
    <row r="71" spans="1:13" s="7" customFormat="1" ht="16.5" customHeight="1" x14ac:dyDescent="0.25">
      <c r="A71" s="50" t="s">
        <v>32</v>
      </c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</row>
    <row r="72" spans="1:13" s="7" customFormat="1" ht="16.5" customHeight="1" x14ac:dyDescent="0.25">
      <c r="A72" s="50" t="s">
        <v>33</v>
      </c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</row>
    <row r="73" spans="1:13" s="7" customFormat="1" ht="16.5" customHeight="1" x14ac:dyDescent="0.25">
      <c r="A73" s="50" t="s">
        <v>34</v>
      </c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</row>
    <row r="74" spans="1:13" s="7" customFormat="1" ht="16.5" customHeight="1" x14ac:dyDescent="0.25">
      <c r="A74" s="50" t="s">
        <v>35</v>
      </c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</row>
    <row r="75" spans="1:13" s="7" customFormat="1" ht="16.5" customHeight="1" x14ac:dyDescent="0.25">
      <c r="A75" s="50" t="s">
        <v>36</v>
      </c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</row>
    <row r="76" spans="1:13" s="7" customFormat="1" ht="16.5" customHeight="1" x14ac:dyDescent="0.25">
      <c r="A76" s="50" t="s">
        <v>55</v>
      </c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</row>
    <row r="77" spans="1:13" s="7" customFormat="1" ht="16.5" customHeight="1" x14ac:dyDescent="0.25">
      <c r="A77" s="50" t="s">
        <v>37</v>
      </c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</row>
    <row r="78" spans="1:13" s="7" customFormat="1" ht="16.5" customHeight="1" x14ac:dyDescent="0.25">
      <c r="A78" s="50" t="s">
        <v>38</v>
      </c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</row>
    <row r="79" spans="1:13" s="7" customFormat="1" ht="16.5" customHeight="1" x14ac:dyDescent="0.25">
      <c r="A79" s="50" t="s">
        <v>50</v>
      </c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</row>
    <row r="80" spans="1:13" s="7" customFormat="1" ht="16.5" customHeight="1" x14ac:dyDescent="0.25">
      <c r="A80" s="50" t="s">
        <v>39</v>
      </c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</row>
    <row r="81" spans="1:13" s="7" customFormat="1" ht="16.5" customHeight="1" x14ac:dyDescent="0.25">
      <c r="A81" s="50" t="s">
        <v>40</v>
      </c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</row>
    <row r="82" spans="1:13" s="7" customFormat="1" ht="16.5" customHeight="1" x14ac:dyDescent="0.25">
      <c r="A82" s="50" t="s">
        <v>49</v>
      </c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</row>
    <row r="83" spans="1:13" s="7" customFormat="1" ht="16.5" customHeight="1" x14ac:dyDescent="0.25">
      <c r="A83" s="50" t="s">
        <v>41</v>
      </c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</row>
    <row r="84" spans="1:13" s="7" customFormat="1" ht="16.5" customHeight="1" x14ac:dyDescent="0.25">
      <c r="A84" s="50" t="s">
        <v>42</v>
      </c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</row>
    <row r="85" spans="1:13" s="7" customFormat="1" ht="16.5" customHeight="1" x14ac:dyDescent="0.25">
      <c r="A85" s="50" t="s">
        <v>43</v>
      </c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</row>
    <row r="86" spans="1:13" s="7" customFormat="1" ht="16.5" customHeight="1" x14ac:dyDescent="0.25">
      <c r="A86" s="50" t="s">
        <v>44</v>
      </c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</row>
    <row r="87" spans="1:13" s="7" customFormat="1" ht="16.5" customHeight="1" x14ac:dyDescent="0.25">
      <c r="A87" s="50" t="s">
        <v>45</v>
      </c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</row>
    <row r="88" spans="1:13" s="7" customFormat="1" ht="42" customHeight="1" x14ac:dyDescent="0.25">
      <c r="A88" s="50" t="s">
        <v>46</v>
      </c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</row>
    <row r="89" spans="1:13" s="7" customFormat="1" ht="15" customHeight="1" x14ac:dyDescent="0.25">
      <c r="A89" s="51" t="s">
        <v>30</v>
      </c>
      <c r="B89" s="51"/>
      <c r="C89" s="51"/>
      <c r="D89" s="51"/>
      <c r="E89" s="51"/>
      <c r="F89" s="51"/>
      <c r="G89" s="51"/>
      <c r="H89" s="51"/>
      <c r="I89" s="51"/>
      <c r="J89" s="51"/>
      <c r="K89" s="29"/>
      <c r="L89" s="29"/>
      <c r="M89" s="1"/>
    </row>
    <row r="90" spans="1:13" s="7" customFormat="1" ht="15" customHeight="1" x14ac:dyDescent="0.25">
      <c r="A90" s="51" t="s">
        <v>15</v>
      </c>
      <c r="B90" s="51"/>
      <c r="C90" s="51"/>
      <c r="D90" s="51"/>
      <c r="E90" s="51"/>
      <c r="F90" s="51"/>
      <c r="G90" s="51"/>
      <c r="H90" s="51"/>
      <c r="I90" s="51"/>
      <c r="J90" s="51"/>
      <c r="K90" s="29"/>
      <c r="L90" s="29"/>
      <c r="M90" s="1"/>
    </row>
    <row r="91" spans="1:13" s="7" customFormat="1" ht="15" customHeight="1" x14ac:dyDescent="0.25">
      <c r="A91" s="51" t="s">
        <v>16</v>
      </c>
      <c r="B91" s="51"/>
      <c r="C91" s="51"/>
      <c r="D91" s="51"/>
      <c r="E91" s="51"/>
      <c r="F91" s="51"/>
      <c r="G91" s="51"/>
      <c r="H91" s="51"/>
      <c r="I91" s="51"/>
      <c r="J91" s="51"/>
      <c r="K91" s="29"/>
      <c r="L91" s="29"/>
      <c r="M91" s="1"/>
    </row>
    <row r="92" spans="1:13" s="7" customFormat="1" ht="15" customHeight="1" x14ac:dyDescent="0.25">
      <c r="A92" s="51" t="s">
        <v>47</v>
      </c>
      <c r="B92" s="51"/>
      <c r="C92" s="51"/>
      <c r="D92" s="51"/>
      <c r="E92" s="51"/>
      <c r="F92" s="51"/>
      <c r="G92" s="51"/>
      <c r="H92" s="51"/>
      <c r="I92" s="51"/>
      <c r="J92" s="51"/>
      <c r="K92" s="29"/>
      <c r="L92" s="29"/>
      <c r="M92" s="1"/>
    </row>
    <row r="93" spans="1:13" s="7" customFormat="1" ht="15.75" customHeight="1" x14ac:dyDescent="0.25">
      <c r="A93" s="1"/>
      <c r="B93" s="1"/>
      <c r="C93" s="1"/>
      <c r="D93" s="1"/>
      <c r="F93" s="15"/>
      <c r="G93" s="1"/>
      <c r="H93" s="1"/>
      <c r="I93" s="1"/>
      <c r="J93" s="1"/>
      <c r="K93" s="1"/>
      <c r="L93" s="1"/>
      <c r="M93" s="10"/>
    </row>
    <row r="94" spans="1:13" s="7" customFormat="1" ht="15.75" customHeight="1" x14ac:dyDescent="0.25">
      <c r="A94" s="1"/>
      <c r="B94" s="5"/>
      <c r="C94" s="5"/>
      <c r="D94" s="2"/>
      <c r="E94" s="3"/>
      <c r="F94" s="16"/>
      <c r="G94" s="3"/>
      <c r="H94" s="3"/>
      <c r="I94" s="3"/>
      <c r="J94" s="3"/>
      <c r="K94" s="3"/>
      <c r="L94" s="3"/>
      <c r="M94" s="4"/>
    </row>
    <row r="95" spans="1:13" s="7" customFormat="1" ht="15.75" customHeight="1" x14ac:dyDescent="0.25">
      <c r="A95" s="1"/>
      <c r="B95" s="5"/>
      <c r="C95" s="5"/>
      <c r="D95" s="2"/>
      <c r="E95" s="3"/>
      <c r="F95" s="16"/>
      <c r="G95" s="3"/>
      <c r="H95" s="3"/>
      <c r="I95" s="3"/>
      <c r="J95" s="3"/>
      <c r="K95" s="3"/>
      <c r="L95" s="3"/>
      <c r="M95" s="3"/>
    </row>
    <row r="96" spans="1:13" s="7" customFormat="1" ht="15.75" customHeight="1" x14ac:dyDescent="0.25">
      <c r="A96" s="1"/>
      <c r="B96" s="5"/>
      <c r="C96" s="5"/>
      <c r="D96" s="2"/>
      <c r="E96" s="6"/>
      <c r="F96" s="17"/>
      <c r="G96" s="6"/>
      <c r="H96" s="6"/>
      <c r="I96" s="6"/>
      <c r="J96" s="6"/>
      <c r="K96" s="6"/>
      <c r="L96" s="6"/>
      <c r="M96" s="6"/>
    </row>
    <row r="97" spans="1:13" s="7" customFormat="1" ht="15.75" customHeight="1" x14ac:dyDescent="0.25">
      <c r="A97" s="1"/>
      <c r="B97" s="5"/>
      <c r="C97" s="5"/>
      <c r="D97" s="2"/>
      <c r="E97" s="6"/>
      <c r="F97" s="17"/>
      <c r="G97" s="6"/>
      <c r="H97" s="6"/>
      <c r="I97" s="6"/>
      <c r="J97" s="6"/>
      <c r="K97" s="6"/>
      <c r="L97" s="6"/>
      <c r="M97" s="6"/>
    </row>
    <row r="98" spans="1:13" s="7" customFormat="1" ht="15.75" customHeight="1" x14ac:dyDescent="0.25">
      <c r="A98" s="1"/>
      <c r="B98" s="5"/>
      <c r="C98" s="5"/>
      <c r="D98" s="2"/>
      <c r="E98" s="6"/>
      <c r="F98" s="17"/>
      <c r="G98" s="6"/>
      <c r="H98" s="6"/>
      <c r="I98" s="6"/>
      <c r="J98" s="6"/>
      <c r="K98" s="6"/>
      <c r="L98" s="6"/>
      <c r="M98" s="6"/>
    </row>
    <row r="99" spans="1:13" s="7" customFormat="1" ht="15.75" customHeight="1" x14ac:dyDescent="0.25">
      <c r="A99" s="1"/>
      <c r="B99" s="1"/>
      <c r="C99" s="1"/>
      <c r="D99" s="1"/>
      <c r="E99" s="1"/>
      <c r="F99" s="14"/>
      <c r="G99" s="1"/>
      <c r="H99" s="1"/>
      <c r="I99" s="1"/>
      <c r="J99" s="1"/>
      <c r="K99" s="1"/>
      <c r="L99" s="1"/>
      <c r="M99" s="1"/>
    </row>
    <row r="100" spans="1:13" s="7" customFormat="1" ht="15.75" customHeight="1" x14ac:dyDescent="0.25">
      <c r="A100" s="1"/>
      <c r="B100" s="1"/>
      <c r="C100" s="1"/>
      <c r="D100" s="1"/>
      <c r="E100" s="1"/>
      <c r="F100" s="14"/>
      <c r="G100" s="1"/>
      <c r="H100" s="1"/>
      <c r="I100" s="1"/>
      <c r="J100" s="1"/>
      <c r="K100" s="1"/>
      <c r="L100" s="1"/>
      <c r="M100" s="1"/>
    </row>
    <row r="101" spans="1:13" s="7" customFormat="1" ht="17.25" customHeight="1" x14ac:dyDescent="0.25">
      <c r="A101" s="1"/>
      <c r="B101" s="1"/>
      <c r="C101" s="1"/>
      <c r="D101" s="1"/>
      <c r="E101" s="1"/>
      <c r="F101" s="14"/>
      <c r="G101" s="1"/>
      <c r="H101" s="1"/>
      <c r="I101" s="1"/>
      <c r="J101" s="1"/>
      <c r="K101" s="1"/>
      <c r="L101" s="1"/>
      <c r="M101" s="1"/>
    </row>
    <row r="102" spans="1:13" s="7" customFormat="1" ht="17.25" customHeight="1" x14ac:dyDescent="0.25">
      <c r="A102" s="1"/>
      <c r="B102" s="1"/>
      <c r="C102" s="1"/>
      <c r="D102" s="1"/>
      <c r="E102" s="1"/>
      <c r="F102" s="14"/>
      <c r="G102" s="1"/>
      <c r="H102" s="1"/>
      <c r="I102" s="1"/>
      <c r="J102" s="1"/>
      <c r="K102" s="1"/>
      <c r="L102" s="1"/>
      <c r="M102" s="1"/>
    </row>
    <row r="103" spans="1:13" s="7" customFormat="1" ht="17.25" customHeight="1" x14ac:dyDescent="0.25">
      <c r="A103" s="1"/>
      <c r="B103" s="1"/>
      <c r="C103" s="1"/>
      <c r="D103" s="1"/>
      <c r="E103" s="1"/>
      <c r="F103" s="14"/>
      <c r="G103" s="1"/>
      <c r="H103" s="1"/>
      <c r="I103" s="1"/>
      <c r="J103" s="1"/>
      <c r="K103" s="1"/>
      <c r="L103" s="1"/>
      <c r="M103" s="1"/>
    </row>
    <row r="104" spans="1:13" s="7" customFormat="1" ht="17.25" customHeight="1" x14ac:dyDescent="0.25">
      <c r="A104" s="1"/>
      <c r="B104" s="1"/>
      <c r="C104" s="1"/>
      <c r="D104" s="1"/>
      <c r="E104" s="1"/>
      <c r="F104" s="14"/>
      <c r="G104" s="1"/>
      <c r="H104" s="1"/>
      <c r="I104" s="1"/>
      <c r="J104" s="1"/>
      <c r="K104" s="1"/>
      <c r="L104" s="1"/>
      <c r="M104" s="1"/>
    </row>
    <row r="105" spans="1:13" s="7" customFormat="1" ht="15.75" customHeight="1" x14ac:dyDescent="0.25">
      <c r="A105" s="1"/>
      <c r="B105" s="1"/>
      <c r="C105" s="1"/>
      <c r="D105" s="1"/>
      <c r="E105" s="1"/>
      <c r="F105" s="14"/>
      <c r="G105" s="1"/>
      <c r="H105" s="1"/>
      <c r="I105" s="1"/>
      <c r="J105" s="1"/>
      <c r="K105" s="1"/>
      <c r="L105" s="1"/>
      <c r="M105" s="1"/>
    </row>
    <row r="106" spans="1:13" s="7" customFormat="1" ht="15.75" customHeight="1" x14ac:dyDescent="0.25">
      <c r="A106" s="1"/>
      <c r="B106" s="1"/>
      <c r="C106" s="1"/>
      <c r="D106" s="1"/>
      <c r="E106" s="1"/>
      <c r="F106" s="14"/>
      <c r="G106" s="1"/>
      <c r="H106" s="1"/>
      <c r="I106" s="1"/>
      <c r="J106" s="1"/>
      <c r="K106" s="1"/>
      <c r="L106" s="1"/>
      <c r="M106" s="1"/>
    </row>
    <row r="107" spans="1:13" s="7" customFormat="1" ht="15.75" customHeight="1" x14ac:dyDescent="0.25">
      <c r="A107" s="1"/>
      <c r="B107" s="1"/>
      <c r="C107" s="1"/>
      <c r="D107" s="1"/>
      <c r="E107" s="1"/>
      <c r="F107" s="14"/>
      <c r="G107" s="1"/>
      <c r="H107" s="1"/>
      <c r="I107" s="1"/>
      <c r="J107" s="1"/>
      <c r="K107" s="1"/>
      <c r="L107" s="1"/>
      <c r="M107" s="1"/>
    </row>
    <row r="108" spans="1:13" s="7" customFormat="1" ht="15.75" customHeight="1" x14ac:dyDescent="0.25">
      <c r="A108" s="1"/>
      <c r="B108" s="1"/>
      <c r="C108" s="1"/>
      <c r="D108" s="1"/>
      <c r="E108" s="1"/>
      <c r="F108" s="14"/>
      <c r="G108" s="1"/>
      <c r="H108" s="1"/>
      <c r="I108" s="1"/>
      <c r="J108" s="1"/>
      <c r="K108" s="1"/>
      <c r="L108" s="1"/>
      <c r="M108" s="1"/>
    </row>
    <row r="109" spans="1:13" s="7" customFormat="1" ht="15.75" customHeight="1" x14ac:dyDescent="0.25">
      <c r="A109" s="1"/>
      <c r="B109" s="1"/>
      <c r="C109" s="1"/>
      <c r="D109" s="1"/>
      <c r="E109" s="1"/>
      <c r="F109" s="14"/>
      <c r="G109" s="1"/>
      <c r="H109" s="1"/>
      <c r="I109" s="1"/>
      <c r="J109" s="1"/>
      <c r="K109" s="1"/>
      <c r="L109" s="1"/>
      <c r="M109" s="1"/>
    </row>
    <row r="110" spans="1:13" s="7" customFormat="1" ht="15.75" customHeight="1" x14ac:dyDescent="0.25">
      <c r="A110" s="1"/>
      <c r="F110" s="14"/>
    </row>
    <row r="111" spans="1:13" s="7" customFormat="1" ht="15.75" customHeight="1" x14ac:dyDescent="0.25">
      <c r="A111" s="1"/>
      <c r="F111" s="14"/>
    </row>
    <row r="112" spans="1:13" s="7" customFormat="1" ht="15.75" customHeight="1" x14ac:dyDescent="0.25">
      <c r="A112" s="1"/>
      <c r="F112" s="14"/>
    </row>
    <row r="113" spans="1:13" s="7" customFormat="1" ht="15.75" customHeight="1" x14ac:dyDescent="0.25">
      <c r="A113" s="1"/>
      <c r="F113" s="14"/>
    </row>
    <row r="114" spans="1:13" s="7" customFormat="1" ht="15.75" customHeight="1" x14ac:dyDescent="0.25">
      <c r="A114" s="1"/>
      <c r="F114" s="14"/>
    </row>
    <row r="115" spans="1:13" s="7" customFormat="1" x14ac:dyDescent="0.25">
      <c r="A115" s="1"/>
      <c r="B115" s="1"/>
      <c r="C115" s="1"/>
      <c r="D115" s="1"/>
      <c r="E115" s="1"/>
      <c r="F115" s="14"/>
      <c r="G115" s="1"/>
      <c r="H115" s="1"/>
      <c r="I115" s="1"/>
      <c r="J115" s="1"/>
      <c r="K115" s="1"/>
      <c r="L115" s="1"/>
      <c r="M115" s="1"/>
    </row>
  </sheetData>
  <mergeCells count="71">
    <mergeCell ref="K8:K9"/>
    <mergeCell ref="L8:L9"/>
    <mergeCell ref="A88:M88"/>
    <mergeCell ref="A89:J89"/>
    <mergeCell ref="A90:J90"/>
    <mergeCell ref="A76:M76"/>
    <mergeCell ref="A72:M72"/>
    <mergeCell ref="A46:A50"/>
    <mergeCell ref="B46:B50"/>
    <mergeCell ref="C46:C50"/>
    <mergeCell ref="A51:A55"/>
    <mergeCell ref="B51:B55"/>
    <mergeCell ref="C51:C55"/>
    <mergeCell ref="A56:B70"/>
    <mergeCell ref="C56:C60"/>
    <mergeCell ref="C61:C65"/>
    <mergeCell ref="A91:J91"/>
    <mergeCell ref="A92:J92"/>
    <mergeCell ref="A87:M87"/>
    <mergeCell ref="A73:M73"/>
    <mergeCell ref="A74:M74"/>
    <mergeCell ref="A75:M75"/>
    <mergeCell ref="A77:M77"/>
    <mergeCell ref="A78:M78"/>
    <mergeCell ref="A80:M80"/>
    <mergeCell ref="A81:M81"/>
    <mergeCell ref="A83:M83"/>
    <mergeCell ref="A84:M84"/>
    <mergeCell ref="A85:M85"/>
    <mergeCell ref="A86:M86"/>
    <mergeCell ref="A82:M82"/>
    <mergeCell ref="A79:M79"/>
    <mergeCell ref="C66:C70"/>
    <mergeCell ref="A71:M71"/>
    <mergeCell ref="A31:A35"/>
    <mergeCell ref="B31:B35"/>
    <mergeCell ref="C31:C35"/>
    <mergeCell ref="A36:A40"/>
    <mergeCell ref="B36:B40"/>
    <mergeCell ref="C36:C40"/>
    <mergeCell ref="A41:A45"/>
    <mergeCell ref="B41:B45"/>
    <mergeCell ref="C41:C45"/>
    <mergeCell ref="A21:A25"/>
    <mergeCell ref="B21:B25"/>
    <mergeCell ref="C21:C25"/>
    <mergeCell ref="A26:A30"/>
    <mergeCell ref="B26:B30"/>
    <mergeCell ref="C26:C30"/>
    <mergeCell ref="A11:A15"/>
    <mergeCell ref="B11:B15"/>
    <mergeCell ref="C11:C15"/>
    <mergeCell ref="A16:A20"/>
    <mergeCell ref="B16:B20"/>
    <mergeCell ref="C16:C20"/>
    <mergeCell ref="M8:M9"/>
    <mergeCell ref="I1:M1"/>
    <mergeCell ref="I2:M2"/>
    <mergeCell ref="A4:M4"/>
    <mergeCell ref="A5:M5"/>
    <mergeCell ref="A7:A9"/>
    <mergeCell ref="B7:B9"/>
    <mergeCell ref="C7:C9"/>
    <mergeCell ref="D7:D9"/>
    <mergeCell ref="E7:M7"/>
    <mergeCell ref="E8:E9"/>
    <mergeCell ref="F8:F9"/>
    <mergeCell ref="G8:G9"/>
    <mergeCell ref="H8:H9"/>
    <mergeCell ref="I8:I9"/>
    <mergeCell ref="J8:J9"/>
  </mergeCells>
  <hyperlinks>
    <hyperlink ref="C7" r:id="rId1" display="consultantplus://offline/ref=04491462216FAEE48478970F5B776DD4335BB2B1CE3B32712E05F54F00422275BA7131677F60A0DD2387BEACJ2mAI"/>
    <hyperlink ref="D7" r:id="rId2" display="consultantplus://offline/ref=04491462216FAEE48478970F5B776DD4335BB2B1CE3B32712E05F54F00422275BA7131677F60A0DD2387BEACJ2m9I"/>
  </hyperlinks>
  <pageMargins left="1.1811023622047245" right="0.39370078740157483" top="0.78740157480314965" bottom="0.78740157480314965" header="0.31496062992125984" footer="0.31496062992125984"/>
  <pageSetup paperSize="9" scale="59" fitToHeight="0" orientation="landscape" r:id="rId3"/>
  <headerFooter differentFirst="1">
    <oddHeader>&amp;C&amp;"Times New Roman,обычный"&amp;13&amp;P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2024-06-05T14:05:03Z</dcterms:modified>
</cp:coreProperties>
</file>