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44" i="1"/>
  <c r="H44" i="1"/>
  <c r="G44" i="1"/>
  <c r="F44" i="1"/>
  <c r="E24" i="1" l="1"/>
  <c r="E19" i="1"/>
  <c r="F14" i="1"/>
  <c r="E14" i="1"/>
  <c r="F9" i="1" l="1"/>
  <c r="G9" i="1"/>
  <c r="H9" i="1"/>
  <c r="G67" i="1"/>
  <c r="F67" i="1"/>
  <c r="E67" i="1"/>
  <c r="F24" i="1"/>
  <c r="G14" i="1"/>
  <c r="H14" i="1"/>
  <c r="H65" i="1" l="1"/>
  <c r="H66" i="1"/>
  <c r="H67" i="1"/>
  <c r="H68" i="1"/>
  <c r="G65" i="1"/>
  <c r="G66" i="1"/>
  <c r="G68" i="1"/>
  <c r="F68" i="1"/>
  <c r="F65" i="1"/>
  <c r="F66" i="1"/>
  <c r="E66" i="1"/>
  <c r="E65" i="1"/>
  <c r="F59" i="1"/>
  <c r="G59" i="1"/>
  <c r="H59" i="1"/>
  <c r="F54" i="1"/>
  <c r="G54" i="1"/>
  <c r="H54" i="1"/>
  <c r="F39" i="1"/>
  <c r="G39" i="1"/>
  <c r="H39" i="1"/>
  <c r="E39" i="1"/>
  <c r="F34" i="1"/>
  <c r="G34" i="1"/>
  <c r="H34" i="1"/>
  <c r="E34" i="1"/>
  <c r="F29" i="1"/>
  <c r="G29" i="1"/>
  <c r="H29" i="1"/>
  <c r="E29" i="1"/>
  <c r="G24" i="1"/>
  <c r="H24" i="1"/>
  <c r="F19" i="1"/>
  <c r="F64" i="1" s="1"/>
  <c r="G19" i="1"/>
  <c r="G64" i="1" s="1"/>
  <c r="H19" i="1"/>
  <c r="E63" i="1"/>
  <c r="E59" i="1" s="1"/>
  <c r="E58" i="1"/>
  <c r="E68" i="1" s="1"/>
  <c r="H64" i="1" l="1"/>
  <c r="E54" i="1"/>
  <c r="E64" i="1" s="1"/>
</calcChain>
</file>

<file path=xl/sharedStrings.xml><?xml version="1.0" encoding="utf-8"?>
<sst xmlns="http://schemas.openxmlformats.org/spreadsheetml/2006/main" count="93" uniqueCount="38">
  <si>
    <t>N</t>
  </si>
  <si>
    <t>п/п</t>
  </si>
  <si>
    <t>Финансовые затраты, тыс. руб.</t>
  </si>
  <si>
    <t>Всего</t>
  </si>
  <si>
    <t>ФБ</t>
  </si>
  <si>
    <t>РБ</t>
  </si>
  <si>
    <t>МБ</t>
  </si>
  <si>
    <t>ВБ</t>
  </si>
  <si>
    <t>2023 год</t>
  </si>
  <si>
    <t>Источник финансирования</t>
  </si>
  <si>
    <t>Энергосбережение и повышение энергетической эффективности в системах коммунальной инфраструктуры</t>
  </si>
  <si>
    <t>Энергосбережения и повышения энергетической эффективности в жилищном фонде</t>
  </si>
  <si>
    <t>Энергосбережение и повышение энергетической эффективности в муниципальном секторе</t>
  </si>
  <si>
    <t xml:space="preserve">Исполнитель, участник городской программы
</t>
  </si>
  <si>
    <t>Используемые сокращения:</t>
  </si>
  <si>
    <t>Итого по городской программе</t>
  </si>
  <si>
    <t xml:space="preserve">ФИНАНСОВОЕ ОБЕСПЕЧЕНИЕ
МЕРОПРИЯТИЙ  ГОРОДСКОЙ ПРОГРАММЫ
</t>
  </si>
  <si>
    <t>ДГХ</t>
  </si>
  <si>
    <t>УО</t>
  </si>
  <si>
    <t>МКУ «Хозяйственная служба»</t>
  </si>
  <si>
    <t xml:space="preserve"> МУП «Ритуал-спецслужба» </t>
  </si>
  <si>
    <t>ВГВК</t>
  </si>
  <si>
    <t>ВГТС</t>
  </si>
  <si>
    <t>УФКМС</t>
  </si>
  <si>
    <t>УКИН</t>
  </si>
  <si>
    <t>Приложение № 2                                                                           к городской программе «Энергосбережение и повышение энергетической эффективности на территории городского округа города Вологды на  2023 - 2026 годы»</t>
  </si>
  <si>
    <t xml:space="preserve"> МКУ «Служба городского хозяйства» </t>
  </si>
  <si>
    <t>УФКМС - Управление физической культуры и массового спорта Администрации города Вологды;</t>
  </si>
  <si>
    <t>УКИН - Управление культуры и историко-культурного наследия Администрации города Вологды;</t>
  </si>
  <si>
    <t>ДГХ - Департамент городского хозяйства Администрации города Вологды;</t>
  </si>
  <si>
    <t>ВГВК - МУП ЖКХ  «Вологдагорводоканал»;</t>
  </si>
  <si>
    <t>ВГТС - АО «Вологдагортеплосеть»;</t>
  </si>
  <si>
    <t>МКУ «ГСЦ г. Вологды» -  МКУ «Градостроительный центр города Вологды»;</t>
  </si>
  <si>
    <t>МКУ «ЦГЗ г. Вологды» -  МКУ «Центр гражданской защиты города Вологды»</t>
  </si>
  <si>
    <t>Наименование мероприятия городской программы, подпрограммы</t>
  </si>
  <si>
    <t xml:space="preserve"> МКУ «ГЦС г. Вологды»</t>
  </si>
  <si>
    <t xml:space="preserve"> МКУ «ЦГЗ г. Вологды»</t>
  </si>
  <si>
    <t>УО - Управление образования Администрации города Вологды;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</si>
</sst>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justify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zoomScale="80" zoomScaleNormal="80" workbookViewId="0">
      <selection activeCell="B71" sqref="B71"/>
    </sheetView>
  </sheetViews>
  <sheetFormatPr defaultRowHeight="15" x14ac:dyDescent="0.25"/>
  <cols>
    <col min="1" max="1" width="10.7109375" customWidth="1"/>
    <col min="2" max="2" width="52.7109375" customWidth="1"/>
    <col min="3" max="3" width="22.28515625" customWidth="1"/>
    <col min="4" max="4" width="20.7109375" customWidth="1"/>
    <col min="5" max="5" width="19.5703125" customWidth="1"/>
    <col min="6" max="6" width="19.140625" customWidth="1"/>
    <col min="7" max="7" width="18" customWidth="1"/>
    <col min="8" max="8" width="19" customWidth="1"/>
  </cols>
  <sheetData>
    <row r="1" spans="1:10" ht="123.75" customHeight="1" x14ac:dyDescent="0.25">
      <c r="F1" s="15" t="s">
        <v>25</v>
      </c>
      <c r="G1" s="15"/>
      <c r="H1" s="15"/>
    </row>
    <row r="4" spans="1:10" ht="43.5" customHeight="1" x14ac:dyDescent="0.25">
      <c r="A4" s="15" t="s">
        <v>16</v>
      </c>
      <c r="B4" s="15"/>
      <c r="C4" s="15"/>
      <c r="D4" s="15"/>
      <c r="E4" s="15"/>
      <c r="F4" s="15"/>
      <c r="G4" s="15"/>
      <c r="H4" s="15"/>
    </row>
    <row r="5" spans="1:10" ht="16.5" x14ac:dyDescent="0.25">
      <c r="A5" s="1"/>
    </row>
    <row r="6" spans="1:10" ht="65.25" customHeight="1" x14ac:dyDescent="0.25">
      <c r="A6" s="4" t="s">
        <v>0</v>
      </c>
      <c r="B6" s="16" t="s">
        <v>34</v>
      </c>
      <c r="C6" s="18" t="s">
        <v>13</v>
      </c>
      <c r="D6" s="17" t="s">
        <v>9</v>
      </c>
      <c r="E6" s="16" t="s">
        <v>2</v>
      </c>
      <c r="F6" s="16"/>
      <c r="G6" s="16"/>
      <c r="H6" s="16"/>
      <c r="I6" s="2"/>
      <c r="J6" s="2"/>
    </row>
    <row r="7" spans="1:10" ht="16.5" x14ac:dyDescent="0.25">
      <c r="A7" s="4" t="s">
        <v>1</v>
      </c>
      <c r="B7" s="16"/>
      <c r="C7" s="19"/>
      <c r="D7" s="17"/>
      <c r="E7" s="4" t="s">
        <v>8</v>
      </c>
      <c r="F7" s="5">
        <v>2024</v>
      </c>
      <c r="G7" s="5">
        <v>2025</v>
      </c>
      <c r="H7" s="5">
        <v>2026</v>
      </c>
      <c r="I7" s="2"/>
      <c r="J7" s="2"/>
    </row>
    <row r="8" spans="1:10" ht="16.5" x14ac:dyDescent="0.25">
      <c r="A8" s="4">
        <v>1</v>
      </c>
      <c r="B8" s="4">
        <v>2</v>
      </c>
      <c r="C8" s="8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/>
      <c r="J8" s="2"/>
    </row>
    <row r="9" spans="1:10" ht="16.5" customHeight="1" x14ac:dyDescent="0.25">
      <c r="A9" s="12">
        <v>1</v>
      </c>
      <c r="B9" s="12" t="s">
        <v>12</v>
      </c>
      <c r="C9" s="12" t="s">
        <v>18</v>
      </c>
      <c r="D9" s="4" t="s">
        <v>3</v>
      </c>
      <c r="E9" s="6">
        <f>SUM(E10:E13)</f>
        <v>37987.599999999999</v>
      </c>
      <c r="F9" s="6">
        <f t="shared" ref="F9:H9" si="0">SUM(F10:F13)</f>
        <v>36725.1</v>
      </c>
      <c r="G9" s="6">
        <f t="shared" si="0"/>
        <v>36725.1</v>
      </c>
      <c r="H9" s="6">
        <f t="shared" si="0"/>
        <v>36725.1</v>
      </c>
      <c r="I9" s="2"/>
      <c r="J9" s="2"/>
    </row>
    <row r="10" spans="1:10" ht="16.5" x14ac:dyDescent="0.25">
      <c r="A10" s="13"/>
      <c r="B10" s="13"/>
      <c r="C10" s="13"/>
      <c r="D10" s="4" t="s">
        <v>4</v>
      </c>
      <c r="E10" s="6">
        <v>0</v>
      </c>
      <c r="F10" s="6">
        <v>0</v>
      </c>
      <c r="G10" s="6">
        <v>0</v>
      </c>
      <c r="H10" s="6">
        <v>0</v>
      </c>
      <c r="I10" s="2"/>
      <c r="J10" s="2"/>
    </row>
    <row r="11" spans="1:10" ht="16.5" x14ac:dyDescent="0.25">
      <c r="A11" s="13"/>
      <c r="B11" s="13"/>
      <c r="C11" s="13"/>
      <c r="D11" s="4" t="s">
        <v>5</v>
      </c>
      <c r="E11" s="6">
        <v>0</v>
      </c>
      <c r="F11" s="6">
        <v>0</v>
      </c>
      <c r="G11" s="6">
        <v>0</v>
      </c>
      <c r="H11" s="6">
        <v>0</v>
      </c>
      <c r="I11" s="2"/>
      <c r="J11" s="2"/>
    </row>
    <row r="12" spans="1:10" ht="16.5" x14ac:dyDescent="0.25">
      <c r="A12" s="13"/>
      <c r="B12" s="13"/>
      <c r="C12" s="13"/>
      <c r="D12" s="4" t="s">
        <v>6</v>
      </c>
      <c r="E12" s="6">
        <v>36262.5</v>
      </c>
      <c r="F12" s="6">
        <v>35000</v>
      </c>
      <c r="G12" s="6">
        <v>35000</v>
      </c>
      <c r="H12" s="6">
        <v>35000</v>
      </c>
      <c r="I12" s="2"/>
      <c r="J12" s="2"/>
    </row>
    <row r="13" spans="1:10" ht="16.5" x14ac:dyDescent="0.25">
      <c r="A13" s="13"/>
      <c r="B13" s="13"/>
      <c r="C13" s="14"/>
      <c r="D13" s="4" t="s">
        <v>7</v>
      </c>
      <c r="E13" s="6">
        <v>1725.1</v>
      </c>
      <c r="F13" s="6">
        <v>1725.1</v>
      </c>
      <c r="G13" s="6">
        <v>1725.1</v>
      </c>
      <c r="H13" s="6">
        <v>1725.1</v>
      </c>
      <c r="I13" s="2"/>
      <c r="J13" s="2"/>
    </row>
    <row r="14" spans="1:10" ht="16.5" x14ac:dyDescent="0.25">
      <c r="A14" s="13"/>
      <c r="B14" s="13"/>
      <c r="C14" s="12" t="s">
        <v>23</v>
      </c>
      <c r="D14" s="10" t="s">
        <v>3</v>
      </c>
      <c r="E14" s="6">
        <f>SUM(E15:E18)</f>
        <v>765</v>
      </c>
      <c r="F14" s="6">
        <f>SUM(F15:F18)</f>
        <v>765</v>
      </c>
      <c r="G14" s="6">
        <f t="shared" ref="G14:H14" si="1">SUM(G15:G18)</f>
        <v>5364</v>
      </c>
      <c r="H14" s="6">
        <f t="shared" si="1"/>
        <v>400</v>
      </c>
      <c r="I14" s="2"/>
      <c r="J14" s="2"/>
    </row>
    <row r="15" spans="1:10" ht="16.5" x14ac:dyDescent="0.25">
      <c r="A15" s="13"/>
      <c r="B15" s="13"/>
      <c r="C15" s="13"/>
      <c r="D15" s="10" t="s">
        <v>4</v>
      </c>
      <c r="E15" s="6">
        <v>0</v>
      </c>
      <c r="F15" s="6">
        <v>0</v>
      </c>
      <c r="G15" s="6">
        <v>0</v>
      </c>
      <c r="H15" s="6">
        <v>0</v>
      </c>
      <c r="I15" s="2"/>
      <c r="J15" s="2"/>
    </row>
    <row r="16" spans="1:10" ht="16.5" x14ac:dyDescent="0.25">
      <c r="A16" s="13"/>
      <c r="B16" s="13"/>
      <c r="C16" s="13"/>
      <c r="D16" s="10" t="s">
        <v>5</v>
      </c>
      <c r="E16" s="6">
        <v>0</v>
      </c>
      <c r="F16" s="6">
        <v>0</v>
      </c>
      <c r="G16" s="6">
        <v>0</v>
      </c>
      <c r="H16" s="6">
        <v>0</v>
      </c>
      <c r="I16" s="2"/>
      <c r="J16" s="2"/>
    </row>
    <row r="17" spans="1:10" ht="16.5" x14ac:dyDescent="0.25">
      <c r="A17" s="13"/>
      <c r="B17" s="13"/>
      <c r="C17" s="13"/>
      <c r="D17" s="10" t="s">
        <v>6</v>
      </c>
      <c r="E17" s="6">
        <v>100</v>
      </c>
      <c r="F17" s="6">
        <v>0</v>
      </c>
      <c r="G17" s="6">
        <v>4100</v>
      </c>
      <c r="H17" s="6">
        <v>0</v>
      </c>
      <c r="I17" s="2"/>
      <c r="J17" s="2"/>
    </row>
    <row r="18" spans="1:10" ht="16.5" x14ac:dyDescent="0.25">
      <c r="A18" s="13"/>
      <c r="B18" s="13"/>
      <c r="C18" s="14"/>
      <c r="D18" s="10" t="s">
        <v>7</v>
      </c>
      <c r="E18" s="6">
        <v>665</v>
      </c>
      <c r="F18" s="6">
        <v>765</v>
      </c>
      <c r="G18" s="6">
        <v>1264</v>
      </c>
      <c r="H18" s="6">
        <v>400</v>
      </c>
      <c r="I18" s="2"/>
      <c r="J18" s="2"/>
    </row>
    <row r="19" spans="1:10" ht="16.5" x14ac:dyDescent="0.25">
      <c r="A19" s="13"/>
      <c r="B19" s="13"/>
      <c r="C19" s="12" t="s">
        <v>24</v>
      </c>
      <c r="D19" s="10" t="s">
        <v>3</v>
      </c>
      <c r="E19" s="6">
        <f>SUM(E20:E23)</f>
        <v>1619.01</v>
      </c>
      <c r="F19" s="6">
        <f t="shared" ref="F19:H19" si="2">SUM(F20:F23)</f>
        <v>1286.1599999999999</v>
      </c>
      <c r="G19" s="6">
        <f t="shared" si="2"/>
        <v>348</v>
      </c>
      <c r="H19" s="6">
        <f t="shared" si="2"/>
        <v>100</v>
      </c>
      <c r="I19" s="2"/>
      <c r="J19" s="2"/>
    </row>
    <row r="20" spans="1:10" ht="16.5" x14ac:dyDescent="0.25">
      <c r="A20" s="13"/>
      <c r="B20" s="13"/>
      <c r="C20" s="13"/>
      <c r="D20" s="10" t="s">
        <v>4</v>
      </c>
      <c r="E20" s="6">
        <v>0</v>
      </c>
      <c r="F20" s="6">
        <v>0</v>
      </c>
      <c r="G20" s="6">
        <v>0</v>
      </c>
      <c r="H20" s="6">
        <v>0</v>
      </c>
      <c r="I20" s="2"/>
      <c r="J20" s="2"/>
    </row>
    <row r="21" spans="1:10" ht="16.5" x14ac:dyDescent="0.25">
      <c r="A21" s="13"/>
      <c r="B21" s="13"/>
      <c r="C21" s="13"/>
      <c r="D21" s="10" t="s">
        <v>5</v>
      </c>
      <c r="E21" s="6">
        <v>0</v>
      </c>
      <c r="F21" s="6">
        <v>0</v>
      </c>
      <c r="G21" s="6">
        <v>0</v>
      </c>
      <c r="H21" s="6">
        <v>0</v>
      </c>
      <c r="I21" s="2"/>
      <c r="J21" s="2"/>
    </row>
    <row r="22" spans="1:10" ht="16.5" x14ac:dyDescent="0.25">
      <c r="A22" s="13"/>
      <c r="B22" s="13"/>
      <c r="C22" s="13"/>
      <c r="D22" s="10" t="s">
        <v>6</v>
      </c>
      <c r="E22" s="10">
        <v>1205.18</v>
      </c>
      <c r="F22" s="10">
        <v>585.16</v>
      </c>
      <c r="G22" s="6">
        <v>100</v>
      </c>
      <c r="H22" s="6">
        <v>100</v>
      </c>
      <c r="I22" s="2"/>
      <c r="J22" s="2"/>
    </row>
    <row r="23" spans="1:10" ht="16.5" x14ac:dyDescent="0.25">
      <c r="A23" s="13"/>
      <c r="B23" s="13"/>
      <c r="C23" s="14"/>
      <c r="D23" s="10" t="s">
        <v>7</v>
      </c>
      <c r="E23" s="10">
        <v>413.83</v>
      </c>
      <c r="F23" s="6">
        <v>701</v>
      </c>
      <c r="G23" s="6">
        <v>248</v>
      </c>
      <c r="H23" s="6">
        <v>0</v>
      </c>
      <c r="I23" s="2"/>
      <c r="J23" s="2"/>
    </row>
    <row r="24" spans="1:10" ht="16.5" x14ac:dyDescent="0.25">
      <c r="A24" s="13"/>
      <c r="B24" s="13"/>
      <c r="C24" s="12" t="s">
        <v>19</v>
      </c>
      <c r="D24" s="10" t="s">
        <v>3</v>
      </c>
      <c r="E24" s="6">
        <f>SUM(E25:E28)</f>
        <v>400</v>
      </c>
      <c r="F24" s="6">
        <f>SUM(F25:F28)</f>
        <v>400</v>
      </c>
      <c r="G24" s="6">
        <f t="shared" ref="G24:H24" si="3">SUM(G25:G28)</f>
        <v>400</v>
      </c>
      <c r="H24" s="6">
        <f t="shared" si="3"/>
        <v>400</v>
      </c>
      <c r="I24" s="2"/>
      <c r="J24" s="2"/>
    </row>
    <row r="25" spans="1:10" ht="16.5" x14ac:dyDescent="0.25">
      <c r="A25" s="13"/>
      <c r="B25" s="13"/>
      <c r="C25" s="13"/>
      <c r="D25" s="10" t="s">
        <v>4</v>
      </c>
      <c r="E25" s="6">
        <v>0</v>
      </c>
      <c r="F25" s="6">
        <v>0</v>
      </c>
      <c r="G25" s="6">
        <v>0</v>
      </c>
      <c r="H25" s="6">
        <v>0</v>
      </c>
      <c r="I25" s="2"/>
      <c r="J25" s="2"/>
    </row>
    <row r="26" spans="1:10" ht="16.5" x14ac:dyDescent="0.25">
      <c r="A26" s="13"/>
      <c r="B26" s="13"/>
      <c r="C26" s="13"/>
      <c r="D26" s="10" t="s">
        <v>5</v>
      </c>
      <c r="E26" s="6">
        <v>0</v>
      </c>
      <c r="F26" s="6">
        <v>0</v>
      </c>
      <c r="G26" s="6">
        <v>0</v>
      </c>
      <c r="H26" s="6">
        <v>0</v>
      </c>
      <c r="I26" s="2"/>
      <c r="J26" s="2"/>
    </row>
    <row r="27" spans="1:10" ht="16.5" x14ac:dyDescent="0.25">
      <c r="A27" s="13"/>
      <c r="B27" s="13"/>
      <c r="C27" s="13"/>
      <c r="D27" s="10" t="s">
        <v>6</v>
      </c>
      <c r="E27" s="6">
        <v>400</v>
      </c>
      <c r="F27" s="6">
        <v>400</v>
      </c>
      <c r="G27" s="6">
        <v>400</v>
      </c>
      <c r="H27" s="6">
        <v>400</v>
      </c>
      <c r="I27" s="2"/>
      <c r="J27" s="2"/>
    </row>
    <row r="28" spans="1:10" ht="16.5" x14ac:dyDescent="0.25">
      <c r="A28" s="13"/>
      <c r="B28" s="13"/>
      <c r="C28" s="14"/>
      <c r="D28" s="10" t="s">
        <v>7</v>
      </c>
      <c r="E28" s="6">
        <v>0</v>
      </c>
      <c r="F28" s="6">
        <v>0</v>
      </c>
      <c r="G28" s="6">
        <v>0</v>
      </c>
      <c r="H28" s="6">
        <v>0</v>
      </c>
      <c r="I28" s="2"/>
      <c r="J28" s="2"/>
    </row>
    <row r="29" spans="1:10" ht="16.5" x14ac:dyDescent="0.25">
      <c r="A29" s="13"/>
      <c r="B29" s="13"/>
      <c r="C29" s="12" t="s">
        <v>35</v>
      </c>
      <c r="D29" s="10" t="s">
        <v>3</v>
      </c>
      <c r="E29" s="6">
        <f>SUM(E30:E33)</f>
        <v>0</v>
      </c>
      <c r="F29" s="6">
        <f t="shared" ref="F29:H29" si="4">SUM(F30:F33)</f>
        <v>66.63</v>
      </c>
      <c r="G29" s="6">
        <f t="shared" si="4"/>
        <v>0</v>
      </c>
      <c r="H29" s="6">
        <f t="shared" si="4"/>
        <v>0</v>
      </c>
      <c r="I29" s="2"/>
      <c r="J29" s="2"/>
    </row>
    <row r="30" spans="1:10" ht="16.5" x14ac:dyDescent="0.25">
      <c r="A30" s="13"/>
      <c r="B30" s="13"/>
      <c r="C30" s="13"/>
      <c r="D30" s="10" t="s">
        <v>4</v>
      </c>
      <c r="E30" s="6">
        <v>0</v>
      </c>
      <c r="F30" s="6">
        <v>0</v>
      </c>
      <c r="G30" s="6">
        <v>0</v>
      </c>
      <c r="H30" s="6">
        <v>0</v>
      </c>
      <c r="I30" s="2"/>
      <c r="J30" s="2"/>
    </row>
    <row r="31" spans="1:10" ht="16.5" x14ac:dyDescent="0.25">
      <c r="A31" s="13"/>
      <c r="B31" s="13"/>
      <c r="C31" s="13"/>
      <c r="D31" s="10" t="s">
        <v>5</v>
      </c>
      <c r="E31" s="6">
        <v>0</v>
      </c>
      <c r="F31" s="6">
        <v>0</v>
      </c>
      <c r="G31" s="6">
        <v>0</v>
      </c>
      <c r="H31" s="6">
        <v>0</v>
      </c>
      <c r="I31" s="2"/>
      <c r="J31" s="2"/>
    </row>
    <row r="32" spans="1:10" ht="16.5" x14ac:dyDescent="0.25">
      <c r="A32" s="13"/>
      <c r="B32" s="13"/>
      <c r="C32" s="13"/>
      <c r="D32" s="10" t="s">
        <v>6</v>
      </c>
      <c r="E32" s="6">
        <v>0</v>
      </c>
      <c r="F32" s="10">
        <v>66.63</v>
      </c>
      <c r="G32" s="6">
        <v>0</v>
      </c>
      <c r="H32" s="6">
        <v>0</v>
      </c>
      <c r="I32" s="2"/>
      <c r="J32" s="2"/>
    </row>
    <row r="33" spans="1:10" ht="16.5" x14ac:dyDescent="0.25">
      <c r="A33" s="13"/>
      <c r="B33" s="13"/>
      <c r="C33" s="14"/>
      <c r="D33" s="10" t="s">
        <v>7</v>
      </c>
      <c r="E33" s="6">
        <v>0</v>
      </c>
      <c r="F33" s="6">
        <v>0</v>
      </c>
      <c r="G33" s="6">
        <v>0</v>
      </c>
      <c r="H33" s="6">
        <v>0</v>
      </c>
      <c r="I33" s="2"/>
      <c r="J33" s="2"/>
    </row>
    <row r="34" spans="1:10" ht="16.5" x14ac:dyDescent="0.25">
      <c r="A34" s="13"/>
      <c r="B34" s="13"/>
      <c r="C34" s="12" t="s">
        <v>36</v>
      </c>
      <c r="D34" s="10" t="s">
        <v>3</v>
      </c>
      <c r="E34" s="6">
        <f>SUM(E35:E38)</f>
        <v>0</v>
      </c>
      <c r="F34" s="6">
        <f t="shared" ref="F34:H34" si="5">SUM(F35:F38)</f>
        <v>16.14</v>
      </c>
      <c r="G34" s="6">
        <f t="shared" si="5"/>
        <v>16.14</v>
      </c>
      <c r="H34" s="6">
        <f t="shared" si="5"/>
        <v>0</v>
      </c>
      <c r="I34" s="2"/>
      <c r="J34" s="2"/>
    </row>
    <row r="35" spans="1:10" ht="16.5" x14ac:dyDescent="0.25">
      <c r="A35" s="13"/>
      <c r="B35" s="13"/>
      <c r="C35" s="13"/>
      <c r="D35" s="10" t="s">
        <v>4</v>
      </c>
      <c r="E35" s="6">
        <v>0</v>
      </c>
      <c r="F35" s="6">
        <v>0</v>
      </c>
      <c r="G35" s="6">
        <v>0</v>
      </c>
      <c r="H35" s="6">
        <v>0</v>
      </c>
      <c r="I35" s="2"/>
      <c r="J35" s="2"/>
    </row>
    <row r="36" spans="1:10" ht="16.5" x14ac:dyDescent="0.25">
      <c r="A36" s="13"/>
      <c r="B36" s="13"/>
      <c r="C36" s="13"/>
      <c r="D36" s="10" t="s">
        <v>5</v>
      </c>
      <c r="E36" s="6">
        <v>0</v>
      </c>
      <c r="F36" s="6">
        <v>0</v>
      </c>
      <c r="G36" s="6">
        <v>0</v>
      </c>
      <c r="H36" s="6">
        <v>0</v>
      </c>
      <c r="I36" s="2"/>
      <c r="J36" s="2"/>
    </row>
    <row r="37" spans="1:10" ht="16.5" x14ac:dyDescent="0.25">
      <c r="A37" s="13"/>
      <c r="B37" s="13"/>
      <c r="C37" s="13"/>
      <c r="D37" s="10" t="s">
        <v>6</v>
      </c>
      <c r="E37" s="6">
        <v>0</v>
      </c>
      <c r="F37" s="10">
        <v>16.14</v>
      </c>
      <c r="G37" s="10">
        <v>16.14</v>
      </c>
      <c r="H37" s="6">
        <v>0</v>
      </c>
      <c r="I37" s="2"/>
      <c r="J37" s="2"/>
    </row>
    <row r="38" spans="1:10" ht="16.5" x14ac:dyDescent="0.25">
      <c r="A38" s="13"/>
      <c r="B38" s="13"/>
      <c r="C38" s="14"/>
      <c r="D38" s="10" t="s">
        <v>7</v>
      </c>
      <c r="E38" s="6">
        <v>0</v>
      </c>
      <c r="F38" s="6">
        <v>0</v>
      </c>
      <c r="G38" s="6">
        <v>0</v>
      </c>
      <c r="H38" s="6">
        <v>0</v>
      </c>
      <c r="I38" s="2"/>
      <c r="J38" s="2"/>
    </row>
    <row r="39" spans="1:10" ht="16.5" x14ac:dyDescent="0.25">
      <c r="A39" s="13"/>
      <c r="B39" s="13"/>
      <c r="C39" s="13" t="s">
        <v>20</v>
      </c>
      <c r="D39" s="10" t="s">
        <v>3</v>
      </c>
      <c r="E39" s="6">
        <f>SUM(E40:E43)</f>
        <v>90</v>
      </c>
      <c r="F39" s="6">
        <f t="shared" ref="F39:H39" si="6">SUM(F40:F43)</f>
        <v>90</v>
      </c>
      <c r="G39" s="6">
        <f t="shared" si="6"/>
        <v>90</v>
      </c>
      <c r="H39" s="6">
        <f t="shared" si="6"/>
        <v>90</v>
      </c>
      <c r="I39" s="2"/>
      <c r="J39" s="2"/>
    </row>
    <row r="40" spans="1:10" ht="16.5" x14ac:dyDescent="0.25">
      <c r="A40" s="13"/>
      <c r="B40" s="13"/>
      <c r="C40" s="13"/>
      <c r="D40" s="10" t="s">
        <v>4</v>
      </c>
      <c r="E40" s="6">
        <v>0</v>
      </c>
      <c r="F40" s="6">
        <v>0</v>
      </c>
      <c r="G40" s="6">
        <v>0</v>
      </c>
      <c r="H40" s="6">
        <v>0</v>
      </c>
      <c r="I40" s="2"/>
      <c r="J40" s="2"/>
    </row>
    <row r="41" spans="1:10" ht="16.5" x14ac:dyDescent="0.25">
      <c r="A41" s="13"/>
      <c r="B41" s="13"/>
      <c r="C41" s="13"/>
      <c r="D41" s="10" t="s">
        <v>5</v>
      </c>
      <c r="E41" s="6">
        <v>0</v>
      </c>
      <c r="F41" s="6">
        <v>0</v>
      </c>
      <c r="G41" s="6">
        <v>0</v>
      </c>
      <c r="H41" s="6">
        <v>0</v>
      </c>
      <c r="I41" s="2"/>
      <c r="J41" s="2"/>
    </row>
    <row r="42" spans="1:10" ht="16.5" x14ac:dyDescent="0.25">
      <c r="A42" s="13"/>
      <c r="B42" s="13"/>
      <c r="C42" s="13"/>
      <c r="D42" s="10" t="s">
        <v>6</v>
      </c>
      <c r="E42" s="6">
        <v>0</v>
      </c>
      <c r="F42" s="6">
        <v>0</v>
      </c>
      <c r="G42" s="6">
        <v>0</v>
      </c>
      <c r="H42" s="6">
        <v>0</v>
      </c>
      <c r="I42" s="2"/>
      <c r="J42" s="2"/>
    </row>
    <row r="43" spans="1:10" ht="16.5" x14ac:dyDescent="0.25">
      <c r="A43" s="13"/>
      <c r="B43" s="13"/>
      <c r="C43" s="14"/>
      <c r="D43" s="10" t="s">
        <v>7</v>
      </c>
      <c r="E43" s="6">
        <v>90</v>
      </c>
      <c r="F43" s="6">
        <v>90</v>
      </c>
      <c r="G43" s="6">
        <v>90</v>
      </c>
      <c r="H43" s="6">
        <v>90</v>
      </c>
      <c r="I43" s="2"/>
      <c r="J43" s="2"/>
    </row>
    <row r="44" spans="1:10" ht="16.5" x14ac:dyDescent="0.25">
      <c r="A44" s="13"/>
      <c r="B44" s="13"/>
      <c r="C44" s="13" t="s">
        <v>26</v>
      </c>
      <c r="D44" s="11" t="s">
        <v>3</v>
      </c>
      <c r="E44" s="6">
        <f>SUM(E45:E48)</f>
        <v>0</v>
      </c>
      <c r="F44" s="6">
        <f t="shared" ref="F44:H44" si="7">SUM(F45:F48)</f>
        <v>0</v>
      </c>
      <c r="G44" s="6">
        <f t="shared" si="7"/>
        <v>0</v>
      </c>
      <c r="H44" s="6">
        <f t="shared" si="7"/>
        <v>0</v>
      </c>
      <c r="I44" s="2"/>
      <c r="J44" s="2"/>
    </row>
    <row r="45" spans="1:10" ht="16.5" x14ac:dyDescent="0.25">
      <c r="A45" s="13"/>
      <c r="B45" s="13"/>
      <c r="C45" s="13"/>
      <c r="D45" s="11" t="s">
        <v>4</v>
      </c>
      <c r="E45" s="6">
        <v>0</v>
      </c>
      <c r="F45" s="6">
        <v>0</v>
      </c>
      <c r="G45" s="6">
        <v>0</v>
      </c>
      <c r="H45" s="6">
        <v>0</v>
      </c>
      <c r="I45" s="2"/>
      <c r="J45" s="2"/>
    </row>
    <row r="46" spans="1:10" ht="16.5" x14ac:dyDescent="0.25">
      <c r="A46" s="13"/>
      <c r="B46" s="13"/>
      <c r="C46" s="13"/>
      <c r="D46" s="11" t="s">
        <v>5</v>
      </c>
      <c r="E46" s="6">
        <v>0</v>
      </c>
      <c r="F46" s="6">
        <v>0</v>
      </c>
      <c r="G46" s="6">
        <v>0</v>
      </c>
      <c r="H46" s="6">
        <v>0</v>
      </c>
      <c r="I46" s="2"/>
      <c r="J46" s="2"/>
    </row>
    <row r="47" spans="1:10" ht="16.5" x14ac:dyDescent="0.25">
      <c r="A47" s="13"/>
      <c r="B47" s="13"/>
      <c r="C47" s="13"/>
      <c r="D47" s="11" t="s">
        <v>6</v>
      </c>
      <c r="E47" s="6">
        <v>0</v>
      </c>
      <c r="F47" s="6">
        <v>0</v>
      </c>
      <c r="G47" s="6">
        <v>0</v>
      </c>
      <c r="H47" s="6">
        <v>0</v>
      </c>
      <c r="I47" s="2"/>
      <c r="J47" s="2"/>
    </row>
    <row r="48" spans="1:10" ht="16.5" x14ac:dyDescent="0.25">
      <c r="A48" s="14"/>
      <c r="B48" s="14"/>
      <c r="C48" s="14"/>
      <c r="D48" s="11" t="s">
        <v>7</v>
      </c>
      <c r="E48" s="6">
        <v>0</v>
      </c>
      <c r="F48" s="6">
        <v>0</v>
      </c>
      <c r="G48" s="6">
        <v>0</v>
      </c>
      <c r="H48" s="6">
        <v>0</v>
      </c>
      <c r="I48" s="2"/>
      <c r="J48" s="2"/>
    </row>
    <row r="49" spans="1:8" ht="16.5" x14ac:dyDescent="0.25">
      <c r="A49" s="23">
        <v>2</v>
      </c>
      <c r="B49" s="24" t="s">
        <v>11</v>
      </c>
      <c r="C49" s="20" t="s">
        <v>17</v>
      </c>
      <c r="D49" s="3" t="s">
        <v>3</v>
      </c>
      <c r="E49" s="6">
        <v>0</v>
      </c>
      <c r="F49" s="6">
        <v>0</v>
      </c>
      <c r="G49" s="6">
        <v>0</v>
      </c>
      <c r="H49" s="6">
        <v>0</v>
      </c>
    </row>
    <row r="50" spans="1:8" ht="16.5" x14ac:dyDescent="0.25">
      <c r="A50" s="23"/>
      <c r="B50" s="24"/>
      <c r="C50" s="21"/>
      <c r="D50" s="3" t="s">
        <v>4</v>
      </c>
      <c r="E50" s="6">
        <v>0</v>
      </c>
      <c r="F50" s="6">
        <v>0</v>
      </c>
      <c r="G50" s="6">
        <v>0</v>
      </c>
      <c r="H50" s="6">
        <v>0</v>
      </c>
    </row>
    <row r="51" spans="1:8" ht="16.5" x14ac:dyDescent="0.25">
      <c r="A51" s="23"/>
      <c r="B51" s="24"/>
      <c r="C51" s="21"/>
      <c r="D51" s="3" t="s">
        <v>5</v>
      </c>
      <c r="E51" s="6">
        <v>0</v>
      </c>
      <c r="F51" s="6">
        <v>0</v>
      </c>
      <c r="G51" s="6">
        <v>0</v>
      </c>
      <c r="H51" s="6">
        <v>0</v>
      </c>
    </row>
    <row r="52" spans="1:8" ht="16.5" x14ac:dyDescent="0.25">
      <c r="A52" s="23"/>
      <c r="B52" s="24"/>
      <c r="C52" s="21"/>
      <c r="D52" s="3" t="s">
        <v>6</v>
      </c>
      <c r="E52" s="6">
        <v>0</v>
      </c>
      <c r="F52" s="6">
        <v>0</v>
      </c>
      <c r="G52" s="6">
        <v>0</v>
      </c>
      <c r="H52" s="6">
        <v>0</v>
      </c>
    </row>
    <row r="53" spans="1:8" ht="16.5" x14ac:dyDescent="0.25">
      <c r="A53" s="23"/>
      <c r="B53" s="24"/>
      <c r="C53" s="22"/>
      <c r="D53" s="3" t="s">
        <v>7</v>
      </c>
      <c r="E53" s="6">
        <v>0</v>
      </c>
      <c r="F53" s="6">
        <v>0</v>
      </c>
      <c r="G53" s="6">
        <v>0</v>
      </c>
      <c r="H53" s="6">
        <v>0</v>
      </c>
    </row>
    <row r="54" spans="1:8" ht="16.5" customHeight="1" x14ac:dyDescent="0.25">
      <c r="A54" s="20">
        <v>3</v>
      </c>
      <c r="B54" s="20" t="s">
        <v>10</v>
      </c>
      <c r="C54" s="20" t="s">
        <v>22</v>
      </c>
      <c r="D54" s="3" t="s">
        <v>3</v>
      </c>
      <c r="E54" s="6">
        <f>SUM(E55:E58)</f>
        <v>355132.18</v>
      </c>
      <c r="F54" s="6">
        <f t="shared" ref="F54:H54" si="8">SUM(F55:F58)</f>
        <v>0</v>
      </c>
      <c r="G54" s="6">
        <f t="shared" si="8"/>
        <v>0</v>
      </c>
      <c r="H54" s="6">
        <f t="shared" si="8"/>
        <v>0</v>
      </c>
    </row>
    <row r="55" spans="1:8" ht="16.5" x14ac:dyDescent="0.25">
      <c r="A55" s="21"/>
      <c r="B55" s="21"/>
      <c r="C55" s="21"/>
      <c r="D55" s="3" t="s">
        <v>4</v>
      </c>
      <c r="E55" s="6">
        <v>0</v>
      </c>
      <c r="F55" s="6">
        <v>0</v>
      </c>
      <c r="G55" s="6">
        <v>0</v>
      </c>
      <c r="H55" s="6">
        <v>0</v>
      </c>
    </row>
    <row r="56" spans="1:8" ht="16.5" x14ac:dyDescent="0.25">
      <c r="A56" s="21"/>
      <c r="B56" s="21"/>
      <c r="C56" s="21"/>
      <c r="D56" s="3" t="s">
        <v>5</v>
      </c>
      <c r="E56" s="6">
        <v>0</v>
      </c>
      <c r="F56" s="6">
        <v>0</v>
      </c>
      <c r="G56" s="6">
        <v>0</v>
      </c>
      <c r="H56" s="6">
        <v>0</v>
      </c>
    </row>
    <row r="57" spans="1:8" ht="16.5" x14ac:dyDescent="0.25">
      <c r="A57" s="21"/>
      <c r="B57" s="21"/>
      <c r="C57" s="21"/>
      <c r="D57" s="3" t="s">
        <v>6</v>
      </c>
      <c r="E57" s="6">
        <v>0</v>
      </c>
      <c r="F57" s="6">
        <v>0</v>
      </c>
      <c r="G57" s="6">
        <v>0</v>
      </c>
      <c r="H57" s="6">
        <v>0</v>
      </c>
    </row>
    <row r="58" spans="1:8" ht="16.5" x14ac:dyDescent="0.25">
      <c r="A58" s="21"/>
      <c r="B58" s="21"/>
      <c r="C58" s="22"/>
      <c r="D58" s="3" t="s">
        <v>7</v>
      </c>
      <c r="E58" s="3">
        <f>355132.18</f>
        <v>355132.18</v>
      </c>
      <c r="F58" s="6">
        <v>0</v>
      </c>
      <c r="G58" s="6">
        <v>0</v>
      </c>
      <c r="H58" s="6">
        <v>0</v>
      </c>
    </row>
    <row r="59" spans="1:8" ht="16.5" x14ac:dyDescent="0.25">
      <c r="A59" s="21"/>
      <c r="B59" s="21"/>
      <c r="C59" s="20" t="s">
        <v>21</v>
      </c>
      <c r="D59" s="3" t="s">
        <v>3</v>
      </c>
      <c r="E59" s="6">
        <f>SUM(E60:E63)</f>
        <v>590380</v>
      </c>
      <c r="F59" s="6">
        <f t="shared" ref="F59:H59" si="9">SUM(F60:F63)</f>
        <v>0</v>
      </c>
      <c r="G59" s="6">
        <f t="shared" si="9"/>
        <v>0</v>
      </c>
      <c r="H59" s="6">
        <f t="shared" si="9"/>
        <v>0</v>
      </c>
    </row>
    <row r="60" spans="1:8" ht="16.5" x14ac:dyDescent="0.25">
      <c r="A60" s="21"/>
      <c r="B60" s="21"/>
      <c r="C60" s="21"/>
      <c r="D60" s="3" t="s">
        <v>4</v>
      </c>
      <c r="E60" s="6">
        <v>0</v>
      </c>
      <c r="F60" s="6">
        <v>0</v>
      </c>
      <c r="G60" s="6">
        <v>0</v>
      </c>
      <c r="H60" s="6">
        <v>0</v>
      </c>
    </row>
    <row r="61" spans="1:8" ht="16.5" x14ac:dyDescent="0.25">
      <c r="A61" s="21"/>
      <c r="B61" s="21"/>
      <c r="C61" s="21"/>
      <c r="D61" s="3" t="s">
        <v>5</v>
      </c>
      <c r="E61" s="6">
        <v>0</v>
      </c>
      <c r="F61" s="6">
        <v>0</v>
      </c>
      <c r="G61" s="6">
        <v>0</v>
      </c>
      <c r="H61" s="6">
        <v>0</v>
      </c>
    </row>
    <row r="62" spans="1:8" ht="16.5" x14ac:dyDescent="0.25">
      <c r="A62" s="21"/>
      <c r="B62" s="21"/>
      <c r="C62" s="21"/>
      <c r="D62" s="3" t="s">
        <v>6</v>
      </c>
      <c r="E62" s="6">
        <v>0</v>
      </c>
      <c r="F62" s="6">
        <v>0</v>
      </c>
      <c r="G62" s="6">
        <v>0</v>
      </c>
      <c r="H62" s="6">
        <v>0</v>
      </c>
    </row>
    <row r="63" spans="1:8" ht="16.5" x14ac:dyDescent="0.25">
      <c r="A63" s="22"/>
      <c r="B63" s="22"/>
      <c r="C63" s="22"/>
      <c r="D63" s="3" t="s">
        <v>7</v>
      </c>
      <c r="E63" s="3">
        <f>590380</f>
        <v>590380</v>
      </c>
      <c r="F63" s="6">
        <v>0</v>
      </c>
      <c r="G63" s="6">
        <v>0</v>
      </c>
      <c r="H63" s="6">
        <v>0</v>
      </c>
    </row>
    <row r="64" spans="1:8" ht="16.5" x14ac:dyDescent="0.25">
      <c r="A64" s="23">
        <v>4</v>
      </c>
      <c r="B64" s="24" t="s">
        <v>15</v>
      </c>
      <c r="C64" s="20"/>
      <c r="D64" s="3" t="s">
        <v>3</v>
      </c>
      <c r="E64" s="7">
        <f>E9+E14+E19+E24+E29+E34+E39+E49+E54+E59</f>
        <v>986373.79</v>
      </c>
      <c r="F64" s="7">
        <f t="shared" ref="F64:H64" si="10">F9+F14+F19+F24+F29+F34+F39+F49+F54+F59</f>
        <v>39349.029999999992</v>
      </c>
      <c r="G64" s="7">
        <f t="shared" si="10"/>
        <v>42943.24</v>
      </c>
      <c r="H64" s="7">
        <f t="shared" si="10"/>
        <v>37715.1</v>
      </c>
    </row>
    <row r="65" spans="1:8" ht="16.5" x14ac:dyDescent="0.25">
      <c r="A65" s="23"/>
      <c r="B65" s="24"/>
      <c r="C65" s="21"/>
      <c r="D65" s="3" t="s">
        <v>4</v>
      </c>
      <c r="E65" s="7">
        <f>E10+E15+E20+E25+E30+E35+E40+E50+E55+E60</f>
        <v>0</v>
      </c>
      <c r="F65" s="7">
        <f t="shared" ref="F65:H65" si="11">F10+F15+F20+F25+F30+F35+F40+F50+F55+F60</f>
        <v>0</v>
      </c>
      <c r="G65" s="7">
        <f t="shared" si="11"/>
        <v>0</v>
      </c>
      <c r="H65" s="7">
        <f t="shared" si="11"/>
        <v>0</v>
      </c>
    </row>
    <row r="66" spans="1:8" ht="16.5" x14ac:dyDescent="0.25">
      <c r="A66" s="23"/>
      <c r="B66" s="24"/>
      <c r="C66" s="21"/>
      <c r="D66" s="3" t="s">
        <v>5</v>
      </c>
      <c r="E66" s="7">
        <f>E11+E16+E21+E26+E31+E36+E41+E51+E56+E61</f>
        <v>0</v>
      </c>
      <c r="F66" s="7">
        <f t="shared" ref="F66:H66" si="12">F11+F16+F21+F26+F31+F36+F41+F51+F56+F61</f>
        <v>0</v>
      </c>
      <c r="G66" s="7">
        <f t="shared" si="12"/>
        <v>0</v>
      </c>
      <c r="H66" s="7">
        <f t="shared" si="12"/>
        <v>0</v>
      </c>
    </row>
    <row r="67" spans="1:8" ht="16.5" x14ac:dyDescent="0.25">
      <c r="A67" s="23"/>
      <c r="B67" s="24"/>
      <c r="C67" s="21"/>
      <c r="D67" s="3" t="s">
        <v>6</v>
      </c>
      <c r="E67" s="7">
        <f>E12+E17+E22+E27+E32+E37+E42+E52+E57+E62</f>
        <v>37967.68</v>
      </c>
      <c r="F67" s="7">
        <f t="shared" ref="F67:H68" si="13">F12+F17+F22+F27+F32+F37+F42+F52+F57+F62</f>
        <v>36067.93</v>
      </c>
      <c r="G67" s="7">
        <f t="shared" si="13"/>
        <v>39616.14</v>
      </c>
      <c r="H67" s="7">
        <f t="shared" si="13"/>
        <v>35500</v>
      </c>
    </row>
    <row r="68" spans="1:8" ht="16.5" x14ac:dyDescent="0.25">
      <c r="A68" s="23"/>
      <c r="B68" s="24"/>
      <c r="C68" s="22"/>
      <c r="D68" s="3" t="s">
        <v>7</v>
      </c>
      <c r="E68" s="7">
        <f>E13+E18+E23+E28+E33+E38+E43+E53+E58+E63</f>
        <v>948406.11</v>
      </c>
      <c r="F68" s="7">
        <f t="shared" si="13"/>
        <v>3281.1</v>
      </c>
      <c r="G68" s="7">
        <f t="shared" si="13"/>
        <v>3327.1</v>
      </c>
      <c r="H68" s="7">
        <f t="shared" si="13"/>
        <v>2215.1</v>
      </c>
    </row>
    <row r="70" spans="1:8" ht="16.5" x14ac:dyDescent="0.25">
      <c r="B70" s="9" t="s">
        <v>14</v>
      </c>
    </row>
    <row r="71" spans="1:8" ht="16.5" x14ac:dyDescent="0.25">
      <c r="B71" s="9" t="s">
        <v>37</v>
      </c>
    </row>
    <row r="72" spans="1:8" ht="16.5" x14ac:dyDescent="0.25">
      <c r="B72" s="9" t="s">
        <v>27</v>
      </c>
    </row>
    <row r="73" spans="1:8" ht="16.5" x14ac:dyDescent="0.25">
      <c r="B73" s="9" t="s">
        <v>28</v>
      </c>
    </row>
    <row r="74" spans="1:8" ht="16.5" x14ac:dyDescent="0.25">
      <c r="B74" s="9" t="s">
        <v>29</v>
      </c>
    </row>
    <row r="75" spans="1:8" ht="16.5" x14ac:dyDescent="0.25">
      <c r="B75" s="9" t="s">
        <v>30</v>
      </c>
    </row>
    <row r="76" spans="1:8" ht="16.5" x14ac:dyDescent="0.25">
      <c r="B76" s="9" t="s">
        <v>31</v>
      </c>
    </row>
    <row r="77" spans="1:8" ht="16.5" x14ac:dyDescent="0.25">
      <c r="B77" s="9" t="s">
        <v>32</v>
      </c>
    </row>
    <row r="78" spans="1:8" ht="16.5" x14ac:dyDescent="0.25">
      <c r="B78" s="9" t="s">
        <v>33</v>
      </c>
    </row>
  </sheetData>
  <mergeCells count="26">
    <mergeCell ref="C59:C63"/>
    <mergeCell ref="C9:C13"/>
    <mergeCell ref="C64:C68"/>
    <mergeCell ref="A64:A68"/>
    <mergeCell ref="B64:B68"/>
    <mergeCell ref="C39:C43"/>
    <mergeCell ref="B54:B63"/>
    <mergeCell ref="A54:A63"/>
    <mergeCell ref="C14:C18"/>
    <mergeCell ref="C19:C23"/>
    <mergeCell ref="A49:A53"/>
    <mergeCell ref="B49:B53"/>
    <mergeCell ref="C49:C53"/>
    <mergeCell ref="C44:C48"/>
    <mergeCell ref="C54:C58"/>
    <mergeCell ref="C24:C28"/>
    <mergeCell ref="C34:C38"/>
    <mergeCell ref="B9:B48"/>
    <mergeCell ref="A9:A48"/>
    <mergeCell ref="C29:C33"/>
    <mergeCell ref="F1:H1"/>
    <mergeCell ref="E6:H6"/>
    <mergeCell ref="A4:H4"/>
    <mergeCell ref="D6:D7"/>
    <mergeCell ref="B6:B7"/>
    <mergeCell ref="C6:C7"/>
  </mergeCells>
  <pageMargins left="0.59055118110236227" right="0.39370078740157483" top="0.59055118110236227" bottom="0.59055118110236227" header="0.31496062992125984" footer="0.31496062992125984"/>
  <pageSetup paperSize="9" scale="75" orientation="landscape" horizontalDpi="1200" verticalDpi="1200" r:id="rId1"/>
  <headerFooter differentFirst="1">
    <oddHeader>&amp;C&amp;"Times New Roman,обычный"&amp;13&amp;P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Поникаровская Ольга Сергеевна</dc:creator>
  <cp:lastModifiedBy>Неустроева Наталья Константиновна</cp:lastModifiedBy>
  <cp:lastPrinted>2023-07-17T07:01:07Z</cp:lastPrinted>
  <dcterms:created xsi:type="dcterms:W3CDTF">2023-03-24T12:16:51Z</dcterms:created>
  <dcterms:modified xsi:type="dcterms:W3CDTF">2023-09-04T11:39:57Z</dcterms:modified>
</cp:coreProperties>
</file>