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9440" windowHeight="7755"/>
  </bookViews>
  <sheets>
    <sheet name="Список" sheetId="1" r:id="rId1"/>
  </sheets>
  <definedNames>
    <definedName name="_xlnm._FilterDatabase" localSheetId="0" hidden="1">Список!$A$15:$AP$54</definedName>
    <definedName name="_xlnm.Print_Titles" localSheetId="0">Список!$11:$15</definedName>
    <definedName name="_xlnm.Print_Area" localSheetId="0">Список!$A$1:$AD$54</definedName>
  </definedNames>
  <calcPr calcId="145621"/>
</workbook>
</file>

<file path=xl/calcChain.xml><?xml version="1.0" encoding="utf-8"?>
<calcChain xmlns="http://schemas.openxmlformats.org/spreadsheetml/2006/main">
  <c r="C47" i="1" l="1"/>
  <c r="C28" i="1"/>
  <c r="C35" i="1" l="1"/>
  <c r="C36" i="1"/>
  <c r="C51" i="1"/>
  <c r="C37" i="1" l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C48" i="1"/>
  <c r="C49" i="1"/>
  <c r="C50" i="1"/>
  <c r="C52" i="1"/>
  <c r="C53" i="1"/>
  <c r="C25" i="1"/>
  <c r="C34" i="1"/>
  <c r="C41" i="1"/>
  <c r="D44" i="1" l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C38" i="1"/>
  <c r="C39" i="1"/>
  <c r="C40" i="1"/>
  <c r="C42" i="1"/>
  <c r="C43" i="1"/>
  <c r="C32" i="1"/>
  <c r="C27" i="1"/>
  <c r="C46" i="1"/>
  <c r="C54" i="1" s="1"/>
  <c r="D30" i="1"/>
  <c r="E30" i="1"/>
  <c r="F30" i="1"/>
  <c r="G30" i="1"/>
  <c r="H30" i="1"/>
  <c r="I30" i="1"/>
  <c r="J30" i="1"/>
  <c r="K30" i="1"/>
  <c r="L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C29" i="1"/>
  <c r="AD30" i="1"/>
  <c r="C33" i="1"/>
  <c r="C17" i="1"/>
  <c r="C18" i="1"/>
  <c r="C19" i="1"/>
  <c r="C20" i="1"/>
  <c r="C21" i="1"/>
  <c r="C24" i="1"/>
  <c r="C44" i="1" l="1"/>
  <c r="C26" i="1" l="1"/>
  <c r="C22" i="1" l="1"/>
  <c r="M30" i="1"/>
  <c r="C23" i="1"/>
  <c r="C30" i="1" l="1"/>
</calcChain>
</file>

<file path=xl/sharedStrings.xml><?xml version="1.0" encoding="utf-8"?>
<sst xmlns="http://schemas.openxmlformats.org/spreadsheetml/2006/main" count="101" uniqueCount="70">
  <si>
    <t>№ п/п</t>
  </si>
  <si>
    <t>Адрес МКД</t>
  </si>
  <si>
    <t>Стоимость капитального ремонта ВСЕГО</t>
  </si>
  <si>
    <t>ремонт или замена лифтового оборудования</t>
  </si>
  <si>
    <t>ремонт крыши</t>
  </si>
  <si>
    <t>ремонт подвальных помещений</t>
  </si>
  <si>
    <t>ремонт и утепление фасада</t>
  </si>
  <si>
    <t>ремонт фундамента</t>
  </si>
  <si>
    <t>другие виды</t>
  </si>
  <si>
    <t>ед.</t>
  </si>
  <si>
    <t>руб.</t>
  </si>
  <si>
    <t>кв.м.</t>
  </si>
  <si>
    <t>куб.м.</t>
  </si>
  <si>
    <t>ремонт внутридомовых инженерных систем</t>
  </si>
  <si>
    <t xml:space="preserve"> электроснабжения</t>
  </si>
  <si>
    <t>теплоснабжения</t>
  </si>
  <si>
    <t>холодного водоснабжения</t>
  </si>
  <si>
    <t>горячего водоснабжения</t>
  </si>
  <si>
    <t xml:space="preserve"> водоотведения</t>
  </si>
  <si>
    <t>Виды, установленные нормативным правовым актом субъекта Российской Федерации</t>
  </si>
  <si>
    <t>электрической энергии</t>
  </si>
  <si>
    <t>тепловой энергии</t>
  </si>
  <si>
    <t>газа</t>
  </si>
  <si>
    <t>холодной воды</t>
  </si>
  <si>
    <t>горячей воды</t>
  </si>
  <si>
    <t>Приложение № 3</t>
  </si>
  <si>
    <t>к постановлению Администрации города Вологды</t>
  </si>
  <si>
    <t>газоснабжения</t>
  </si>
  <si>
    <t>установка коллективных (общедомовых) ПУ</t>
  </si>
  <si>
    <t>установка УУ</t>
  </si>
  <si>
    <t>ИТОГО:</t>
  </si>
  <si>
    <t>г. Вологда, ул. Красноармейская, д. 8</t>
  </si>
  <si>
    <t>2025 год</t>
  </si>
  <si>
    <t>г. Вологда, ул. Можайского, д. 94</t>
  </si>
  <si>
    <t>г. Вологда, ул. Герцена, д. 46</t>
  </si>
  <si>
    <t>г. Вологда, ул. Казакова, д. 10</t>
  </si>
  <si>
    <t>г. Вологда, ул. Предтеченская, д. 60</t>
  </si>
  <si>
    <t>г. Вологда, ул. Ленинградская, д. 2а</t>
  </si>
  <si>
    <t>г. Вологда, ул. Мальцева, д. 3</t>
  </si>
  <si>
    <t>г. Вологда, ул. Маяковского, д. 4</t>
  </si>
  <si>
    <t>г. Вологда, ул. Маяковского, д. 12</t>
  </si>
  <si>
    <t>г. Вологда, пр-кт Победы, д. 32</t>
  </si>
  <si>
    <t>г. Вологда, ул. Предтеченская, д. 81</t>
  </si>
  <si>
    <t>2026 год</t>
  </si>
  <si>
    <t>2027 год</t>
  </si>
  <si>
    <t>г. Вологда, ул. Профсоюзная, д. 28</t>
  </si>
  <si>
    <t>г. Вологда, ул. Сокольская, д. 7</t>
  </si>
  <si>
    <t>г. Вологда, ул. Горького, д. 120</t>
  </si>
  <si>
    <t>г. Вологда, наб. 6 Армии, д. 197</t>
  </si>
  <si>
    <t>г. Вологда, ул. Благовещенская, д. 50</t>
  </si>
  <si>
    <t>г. Вологда, ул. Проектируемая, д. 4</t>
  </si>
  <si>
    <t>г. Вологда, ул. Новгородская, д. 5</t>
  </si>
  <si>
    <t>г. Вологда, ул. Горького, д. 132</t>
  </si>
  <si>
    <t>г. Вологда, ул. Карла Маркса, д. 3</t>
  </si>
  <si>
    <t>г. Вологда, ул. Новгородская, д. 3</t>
  </si>
  <si>
    <t>г. Вологда, ул. Гагарина, д. 33</t>
  </si>
  <si>
    <t>г. Вологда, ул. Гагарина, д. 35</t>
  </si>
  <si>
    <t>г. Вологда, ул. Горького, д. 129</t>
  </si>
  <si>
    <t>г. Вологда, ул. Пугачева, д. 73</t>
  </si>
  <si>
    <t>Виды работ по капитальному ремонту общего имущества многоквартирных домов, расположенных на территории городского округа города Вологды,                                                                                                                                                                                                                                                         которые подлежат капитальному ремонту в 2025-2027 годах</t>
  </si>
  <si>
    <t>Виды работ, установленные частью 1 статьи 166 Жилищного кодекса Российской Федерации</t>
  </si>
  <si>
    <t>г. Вологда, ул. Зосимовская, д. 21</t>
  </si>
  <si>
    <t>г. Вологда, ул. Зосимовская, д. 63</t>
  </si>
  <si>
    <t>г. Вологда, ул. Некрасова, д. 58</t>
  </si>
  <si>
    <t>г. Вологда, ул. Ударников, д. 13</t>
  </si>
  <si>
    <t>г. Вологда, ул. Прокатова, д. 5</t>
  </si>
  <si>
    <t>г. Вологда, ул. Добролюбова, д. 3а</t>
  </si>
  <si>
    <t>г. Вологда, ул. Космонавта Беляева, д. 22</t>
  </si>
  <si>
    <t>г. Вологда, ул. Пролетарска, д. 23а</t>
  </si>
  <si>
    <t>от 31.01.2024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</si>
</sst>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15" fillId="0" borderId="0"/>
  </cellStyleXfs>
  <cellXfs count="6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2" borderId="0" xfId="0" applyFill="1"/>
    <xf numFmtId="1" fontId="0" fillId="0" borderId="0" xfId="0" applyNumberFormat="1" applyFill="1"/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7" fillId="2" borderId="0" xfId="0" applyFont="1" applyFill="1" applyAlignment="1">
      <alignment horizontal="center"/>
    </xf>
    <xf numFmtId="0" fontId="0" fillId="2" borderId="0" xfId="0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 applyBorder="1"/>
    <xf numFmtId="1" fontId="3" fillId="2" borderId="0" xfId="0" applyNumberFormat="1" applyFont="1" applyFill="1"/>
    <xf numFmtId="0" fontId="3" fillId="2" borderId="0" xfId="0" applyFont="1" applyFill="1" applyAlignment="1">
      <alignment horizontal="right"/>
    </xf>
    <xf numFmtId="0" fontId="8" fillId="2" borderId="0" xfId="0" applyFont="1" applyFill="1" applyAlignment="1"/>
    <xf numFmtId="0" fontId="9" fillId="2" borderId="0" xfId="0" applyFont="1" applyFill="1" applyAlignment="1"/>
    <xf numFmtId="4" fontId="3" fillId="2" borderId="0" xfId="0" applyNumberFormat="1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1" fontId="7" fillId="2" borderId="0" xfId="0" applyNumberFormat="1" applyFont="1" applyFill="1" applyAlignment="1">
      <alignment horizontal="center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4" fontId="4" fillId="2" borderId="1" xfId="3" applyNumberFormat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</cellXfs>
  <cellStyles count="5">
    <cellStyle name="Normal 2" xfId="3"/>
    <cellStyle name="Обычный" xfId="0" builtinId="0"/>
    <cellStyle name="Обычный 2" xfId="4"/>
    <cellStyle name="Обычный 4" xfId="1"/>
    <cellStyle name="Обычный 5" xfId="2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abSelected="1" view="pageBreakPreview" zoomScaleNormal="80" zoomScaleSheetLayoutView="100" workbookViewId="0">
      <pane xSplit="8" ySplit="14" topLeftCell="X15" activePane="bottomRight" state="frozen"/>
      <selection pane="topRight" activeCell="I1" sqref="I1"/>
      <selection pane="bottomLeft" activeCell="A13" sqref="A13"/>
      <selection pane="bottomRight" activeCell="A9" sqref="A9:AD9"/>
    </sheetView>
  </sheetViews>
  <sheetFormatPr defaultColWidth="9.140625" defaultRowHeight="12.75" customHeight="1" x14ac:dyDescent="0.25"/>
  <cols>
    <col min="1" max="1" width="4.85546875" style="4" customWidth="1"/>
    <col min="2" max="2" width="38.28515625" style="1" customWidth="1"/>
    <col min="3" max="3" width="16" style="1" customWidth="1"/>
    <col min="4" max="4" width="18" style="1" customWidth="1"/>
    <col min="5" max="5" width="15.42578125" style="1" customWidth="1"/>
    <col min="6" max="6" width="14" style="1" customWidth="1"/>
    <col min="7" max="7" width="14.140625" style="1" customWidth="1"/>
    <col min="8" max="8" width="18.28515625" style="1" customWidth="1"/>
    <col min="9" max="9" width="14" style="1" customWidth="1"/>
    <col min="10" max="10" width="8.7109375" style="4" customWidth="1"/>
    <col min="11" max="11" width="17" style="1" customWidth="1"/>
    <col min="12" max="12" width="8.7109375" style="1" customWidth="1"/>
    <col min="13" max="13" width="13.42578125" style="2" customWidth="1"/>
    <col min="14" max="14" width="8.7109375" style="1" customWidth="1"/>
    <col min="15" max="15" width="14.28515625" style="1" customWidth="1"/>
    <col min="16" max="16" width="10.85546875" style="3" customWidth="1"/>
    <col min="17" max="17" width="17.7109375" style="1" customWidth="1"/>
    <col min="18" max="18" width="10" style="1" customWidth="1"/>
    <col min="19" max="19" width="14.42578125" style="1" customWidth="1"/>
    <col min="20" max="20" width="12.5703125" style="1" customWidth="1"/>
    <col min="21" max="21" width="12" style="1" customWidth="1"/>
    <col min="22" max="22" width="10.140625" style="1" customWidth="1"/>
    <col min="23" max="23" width="11.85546875" style="1" customWidth="1"/>
    <col min="24" max="24" width="10.140625" style="1" customWidth="1"/>
    <col min="25" max="30" width="14.42578125" style="1" customWidth="1"/>
    <col min="31" max="31" width="13.5703125" style="1" bestFit="1" customWidth="1"/>
    <col min="32" max="16384" width="9.140625" style="1"/>
  </cols>
  <sheetData>
    <row r="1" spans="1:30" s="3" customFormat="1" ht="15" x14ac:dyDescent="0.25">
      <c r="A1" s="16"/>
      <c r="B1" s="6"/>
      <c r="C1" s="6"/>
      <c r="D1" s="6"/>
      <c r="E1" s="6"/>
      <c r="F1" s="6"/>
      <c r="G1" s="6"/>
      <c r="H1" s="6"/>
      <c r="I1" s="6"/>
      <c r="J1" s="16"/>
      <c r="K1" s="6"/>
      <c r="L1" s="6"/>
      <c r="M1" s="17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s="3" customFormat="1" ht="24" customHeight="1" x14ac:dyDescent="0.4">
      <c r="A2" s="16"/>
      <c r="B2" s="6"/>
      <c r="C2" s="6"/>
      <c r="D2" s="6"/>
      <c r="E2" s="6"/>
      <c r="F2" s="6"/>
      <c r="G2" s="6"/>
      <c r="H2" s="6"/>
      <c r="I2" s="6"/>
      <c r="J2" s="16"/>
      <c r="K2" s="6"/>
      <c r="L2" s="6"/>
      <c r="M2" s="17"/>
      <c r="N2" s="6"/>
      <c r="O2" s="6"/>
      <c r="P2" s="6"/>
      <c r="Q2" s="18"/>
      <c r="R2" s="18"/>
      <c r="S2" s="18"/>
      <c r="T2" s="36" t="s">
        <v>25</v>
      </c>
      <c r="U2" s="36"/>
      <c r="V2" s="36"/>
      <c r="W2" s="36"/>
      <c r="X2" s="36"/>
      <c r="Y2" s="36"/>
      <c r="Z2" s="36"/>
      <c r="AA2" s="36"/>
      <c r="AB2" s="36"/>
      <c r="AC2" s="36"/>
      <c r="AD2" s="36"/>
    </row>
    <row r="3" spans="1:30" s="3" customFormat="1" ht="26.25" x14ac:dyDescent="0.4">
      <c r="A3" s="16"/>
      <c r="B3" s="6"/>
      <c r="C3" s="6"/>
      <c r="D3" s="6"/>
      <c r="E3" s="6"/>
      <c r="F3" s="6"/>
      <c r="G3" s="6"/>
      <c r="H3" s="6"/>
      <c r="I3" s="6"/>
      <c r="J3" s="16"/>
      <c r="K3" s="6"/>
      <c r="L3" s="6"/>
      <c r="M3" s="17"/>
      <c r="N3" s="6"/>
      <c r="O3" s="6"/>
      <c r="P3" s="6"/>
      <c r="Q3" s="19"/>
      <c r="R3" s="19"/>
      <c r="S3" s="19"/>
      <c r="T3" s="38" t="s">
        <v>26</v>
      </c>
      <c r="U3" s="38"/>
      <c r="V3" s="38"/>
      <c r="W3" s="38"/>
      <c r="X3" s="38"/>
      <c r="Y3" s="38"/>
      <c r="Z3" s="38"/>
      <c r="AA3" s="38"/>
      <c r="AB3" s="38"/>
      <c r="AC3" s="38"/>
      <c r="AD3" s="38"/>
    </row>
    <row r="4" spans="1:30" s="3" customFormat="1" ht="26.25" x14ac:dyDescent="0.4">
      <c r="A4" s="16"/>
      <c r="B4" s="6"/>
      <c r="C4" s="6"/>
      <c r="D4" s="6"/>
      <c r="E4" s="6"/>
      <c r="F4" s="6"/>
      <c r="G4" s="6"/>
      <c r="H4" s="6"/>
      <c r="I4" s="6"/>
      <c r="J4" s="16"/>
      <c r="K4" s="6"/>
      <c r="L4" s="6"/>
      <c r="M4" s="17"/>
      <c r="N4" s="6"/>
      <c r="O4" s="6"/>
      <c r="P4" s="6"/>
      <c r="Q4" s="18"/>
      <c r="R4" s="18"/>
      <c r="S4" s="18"/>
      <c r="T4" s="36" t="s">
        <v>69</v>
      </c>
      <c r="U4" s="36"/>
      <c r="V4" s="36"/>
      <c r="W4" s="36"/>
      <c r="X4" s="36"/>
      <c r="Y4" s="36"/>
      <c r="Z4" s="36"/>
      <c r="AA4" s="36"/>
      <c r="AB4" s="36"/>
      <c r="AC4" s="36"/>
      <c r="AD4" s="36"/>
    </row>
    <row r="5" spans="1:30" s="3" customFormat="1" ht="26.25" x14ac:dyDescent="0.4">
      <c r="A5" s="16"/>
      <c r="B5" s="6"/>
      <c r="C5" s="6"/>
      <c r="D5" s="6"/>
      <c r="E5" s="6"/>
      <c r="F5" s="6"/>
      <c r="G5" s="6"/>
      <c r="H5" s="6"/>
      <c r="I5" s="6"/>
      <c r="J5" s="16"/>
      <c r="K5" s="6"/>
      <c r="L5" s="6"/>
      <c r="M5" s="17"/>
      <c r="N5" s="6"/>
      <c r="O5" s="6"/>
      <c r="P5" s="6"/>
      <c r="Q5" s="18"/>
      <c r="R5" s="18"/>
      <c r="S5" s="18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</row>
    <row r="6" spans="1:30" s="3" customFormat="1" ht="26.25" x14ac:dyDescent="0.4">
      <c r="A6" s="16"/>
      <c r="B6" s="6"/>
      <c r="C6" s="6"/>
      <c r="D6" s="6"/>
      <c r="E6" s="6"/>
      <c r="F6" s="6"/>
      <c r="G6" s="6"/>
      <c r="H6" s="6"/>
      <c r="I6" s="6"/>
      <c r="J6" s="16"/>
      <c r="K6" s="6"/>
      <c r="L6" s="6"/>
      <c r="M6" s="17"/>
      <c r="N6" s="6"/>
      <c r="O6" s="6"/>
      <c r="P6" s="6"/>
      <c r="Q6" s="18"/>
      <c r="R6" s="18"/>
      <c r="S6" s="18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</row>
    <row r="7" spans="1:30" s="3" customFormat="1" ht="23.25" x14ac:dyDescent="0.35">
      <c r="A7" s="16"/>
      <c r="B7" s="6"/>
      <c r="C7" s="20"/>
      <c r="D7" s="6"/>
      <c r="E7" s="6"/>
      <c r="F7" s="6"/>
      <c r="G7" s="6"/>
      <c r="H7" s="6"/>
      <c r="I7" s="6"/>
      <c r="J7" s="16"/>
      <c r="K7" s="6"/>
      <c r="L7" s="6"/>
      <c r="M7" s="17"/>
      <c r="N7" s="6"/>
      <c r="O7" s="6"/>
      <c r="P7" s="6"/>
      <c r="Q7" s="6"/>
      <c r="R7" s="6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</row>
    <row r="8" spans="1:30" s="3" customFormat="1" ht="23.25" x14ac:dyDescent="0.35">
      <c r="A8" s="16"/>
      <c r="B8" s="6"/>
      <c r="C8" s="6"/>
      <c r="D8" s="6"/>
      <c r="E8" s="6"/>
      <c r="F8" s="6"/>
      <c r="G8" s="6"/>
      <c r="H8" s="6"/>
      <c r="I8" s="6"/>
      <c r="J8" s="16"/>
      <c r="K8" s="6"/>
      <c r="L8" s="6"/>
      <c r="M8" s="17"/>
      <c r="N8" s="6"/>
      <c r="O8" s="6"/>
      <c r="P8" s="6"/>
      <c r="Q8" s="6"/>
      <c r="R8" s="6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</row>
    <row r="9" spans="1:30" s="3" customFormat="1" ht="40.5" customHeight="1" x14ac:dyDescent="0.3">
      <c r="A9" s="46" t="s">
        <v>59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</row>
    <row r="10" spans="1:30" s="3" customFormat="1" ht="20.25" x14ac:dyDescent="0.3">
      <c r="A10" s="23"/>
      <c r="B10" s="7"/>
      <c r="C10" s="7"/>
      <c r="D10" s="7"/>
      <c r="E10" s="7"/>
      <c r="F10" s="7"/>
      <c r="G10" s="7"/>
      <c r="H10" s="7"/>
      <c r="I10" s="7"/>
      <c r="J10" s="23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1:30" s="3" customFormat="1" ht="15" x14ac:dyDescent="0.25">
      <c r="A11" s="51" t="s">
        <v>0</v>
      </c>
      <c r="B11" s="44" t="s">
        <v>1</v>
      </c>
      <c r="C11" s="44" t="s">
        <v>2</v>
      </c>
      <c r="D11" s="47" t="s">
        <v>60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9"/>
      <c r="T11" s="47" t="s">
        <v>19</v>
      </c>
      <c r="U11" s="48"/>
      <c r="V11" s="48"/>
      <c r="W11" s="48"/>
      <c r="X11" s="48"/>
      <c r="Y11" s="48"/>
      <c r="Z11" s="48"/>
      <c r="AA11" s="48"/>
      <c r="AB11" s="48"/>
      <c r="AC11" s="48"/>
      <c r="AD11" s="49"/>
    </row>
    <row r="12" spans="1:30" s="3" customFormat="1" ht="15" x14ac:dyDescent="0.25">
      <c r="A12" s="52"/>
      <c r="B12" s="45"/>
      <c r="C12" s="55"/>
      <c r="D12" s="47" t="s">
        <v>13</v>
      </c>
      <c r="E12" s="53"/>
      <c r="F12" s="53"/>
      <c r="G12" s="53"/>
      <c r="H12" s="53"/>
      <c r="I12" s="54"/>
      <c r="J12" s="39" t="s">
        <v>3</v>
      </c>
      <c r="K12" s="40"/>
      <c r="L12" s="39" t="s">
        <v>4</v>
      </c>
      <c r="M12" s="40"/>
      <c r="N12" s="39" t="s">
        <v>5</v>
      </c>
      <c r="O12" s="40"/>
      <c r="P12" s="39" t="s">
        <v>6</v>
      </c>
      <c r="Q12" s="40"/>
      <c r="R12" s="39" t="s">
        <v>7</v>
      </c>
      <c r="S12" s="40"/>
      <c r="T12" s="39" t="s">
        <v>28</v>
      </c>
      <c r="U12" s="50"/>
      <c r="V12" s="50"/>
      <c r="W12" s="50"/>
      <c r="X12" s="40"/>
      <c r="Y12" s="43" t="s">
        <v>29</v>
      </c>
      <c r="Z12" s="43"/>
      <c r="AA12" s="43"/>
      <c r="AB12" s="43"/>
      <c r="AC12" s="43"/>
      <c r="AD12" s="44" t="s">
        <v>8</v>
      </c>
    </row>
    <row r="13" spans="1:30" s="3" customFormat="1" ht="45" customHeight="1" x14ac:dyDescent="0.25">
      <c r="A13" s="52"/>
      <c r="B13" s="45"/>
      <c r="C13" s="45"/>
      <c r="D13" s="25" t="s">
        <v>14</v>
      </c>
      <c r="E13" s="25" t="s">
        <v>15</v>
      </c>
      <c r="F13" s="25" t="s">
        <v>27</v>
      </c>
      <c r="G13" s="25" t="s">
        <v>16</v>
      </c>
      <c r="H13" s="25" t="s">
        <v>17</v>
      </c>
      <c r="I13" s="25" t="s">
        <v>18</v>
      </c>
      <c r="J13" s="41"/>
      <c r="K13" s="42"/>
      <c r="L13" s="41"/>
      <c r="M13" s="42"/>
      <c r="N13" s="41"/>
      <c r="O13" s="42"/>
      <c r="P13" s="41"/>
      <c r="Q13" s="42"/>
      <c r="R13" s="41"/>
      <c r="S13" s="42"/>
      <c r="T13" s="25" t="s">
        <v>20</v>
      </c>
      <c r="U13" s="25" t="s">
        <v>21</v>
      </c>
      <c r="V13" s="25" t="s">
        <v>22</v>
      </c>
      <c r="W13" s="25" t="s">
        <v>23</v>
      </c>
      <c r="X13" s="25" t="s">
        <v>24</v>
      </c>
      <c r="Y13" s="25" t="s">
        <v>20</v>
      </c>
      <c r="Z13" s="25" t="s">
        <v>21</v>
      </c>
      <c r="AA13" s="25" t="s">
        <v>22</v>
      </c>
      <c r="AB13" s="25" t="s">
        <v>23</v>
      </c>
      <c r="AC13" s="25" t="s">
        <v>24</v>
      </c>
      <c r="AD13" s="45"/>
    </row>
    <row r="14" spans="1:30" s="3" customFormat="1" ht="15.75" customHeight="1" x14ac:dyDescent="0.25">
      <c r="A14" s="52"/>
      <c r="B14" s="45"/>
      <c r="C14" s="25" t="s">
        <v>10</v>
      </c>
      <c r="D14" s="25" t="s">
        <v>10</v>
      </c>
      <c r="E14" s="25" t="s">
        <v>10</v>
      </c>
      <c r="F14" s="25" t="s">
        <v>10</v>
      </c>
      <c r="G14" s="25" t="s">
        <v>10</v>
      </c>
      <c r="H14" s="25" t="s">
        <v>10</v>
      </c>
      <c r="I14" s="25" t="s">
        <v>10</v>
      </c>
      <c r="J14" s="24" t="s">
        <v>9</v>
      </c>
      <c r="K14" s="25" t="s">
        <v>10</v>
      </c>
      <c r="L14" s="25" t="s">
        <v>11</v>
      </c>
      <c r="M14" s="25" t="s">
        <v>10</v>
      </c>
      <c r="N14" s="25" t="s">
        <v>11</v>
      </c>
      <c r="O14" s="25" t="s">
        <v>10</v>
      </c>
      <c r="P14" s="25" t="s">
        <v>11</v>
      </c>
      <c r="Q14" s="25" t="s">
        <v>10</v>
      </c>
      <c r="R14" s="25" t="s">
        <v>12</v>
      </c>
      <c r="S14" s="25" t="s">
        <v>10</v>
      </c>
      <c r="T14" s="25" t="s">
        <v>10</v>
      </c>
      <c r="U14" s="25" t="s">
        <v>10</v>
      </c>
      <c r="V14" s="25" t="s">
        <v>10</v>
      </c>
      <c r="W14" s="25" t="s">
        <v>10</v>
      </c>
      <c r="X14" s="25" t="s">
        <v>10</v>
      </c>
      <c r="Y14" s="25" t="s">
        <v>10</v>
      </c>
      <c r="Z14" s="25" t="s">
        <v>10</v>
      </c>
      <c r="AA14" s="25" t="s">
        <v>10</v>
      </c>
      <c r="AB14" s="25" t="s">
        <v>10</v>
      </c>
      <c r="AC14" s="25" t="s">
        <v>10</v>
      </c>
      <c r="AD14" s="25" t="s">
        <v>10</v>
      </c>
    </row>
    <row r="15" spans="1:30" s="3" customFormat="1" ht="15.75" customHeight="1" x14ac:dyDescent="0.25">
      <c r="A15" s="12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12">
        <v>10</v>
      </c>
      <c r="K15" s="5">
        <v>11</v>
      </c>
      <c r="L15" s="5">
        <v>12</v>
      </c>
      <c r="M15" s="5">
        <v>13</v>
      </c>
      <c r="N15" s="5">
        <v>14</v>
      </c>
      <c r="O15" s="5">
        <v>15</v>
      </c>
      <c r="P15" s="5">
        <v>16</v>
      </c>
      <c r="Q15" s="5">
        <v>17</v>
      </c>
      <c r="R15" s="5">
        <v>18</v>
      </c>
      <c r="S15" s="5">
        <v>19</v>
      </c>
      <c r="T15" s="5">
        <v>20</v>
      </c>
      <c r="U15" s="5">
        <v>21</v>
      </c>
      <c r="V15" s="5">
        <v>22</v>
      </c>
      <c r="W15" s="5">
        <v>23</v>
      </c>
      <c r="X15" s="5">
        <v>24</v>
      </c>
      <c r="Y15" s="5">
        <v>25</v>
      </c>
      <c r="Z15" s="5">
        <v>26</v>
      </c>
      <c r="AA15" s="5">
        <v>27</v>
      </c>
      <c r="AB15" s="5">
        <v>28</v>
      </c>
      <c r="AC15" s="5">
        <v>29</v>
      </c>
      <c r="AD15" s="5">
        <v>30</v>
      </c>
    </row>
    <row r="16" spans="1:30" s="3" customFormat="1" ht="24.75" customHeight="1" x14ac:dyDescent="0.25">
      <c r="A16" s="62" t="s">
        <v>32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4"/>
    </row>
    <row r="17" spans="1:42" s="34" customFormat="1" ht="15" customHeight="1" x14ac:dyDescent="0.25">
      <c r="A17" s="12">
        <v>1</v>
      </c>
      <c r="B17" s="35" t="s">
        <v>34</v>
      </c>
      <c r="C17" s="9">
        <f t="shared" ref="C17:C25" si="0">D17+E17+G17+H17+I17+K17+M17+O17+Q17+S17+T17+U17+V17+W17+X17+Y17+Z17+AA17+AB17+AC17</f>
        <v>3150000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>
        <v>1070.3</v>
      </c>
      <c r="Q17" s="9">
        <v>2500000</v>
      </c>
      <c r="R17" s="9">
        <v>4</v>
      </c>
      <c r="S17" s="9">
        <v>650000</v>
      </c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42" s="34" customFormat="1" ht="15" customHeight="1" x14ac:dyDescent="0.25">
      <c r="A18" s="12">
        <v>2</v>
      </c>
      <c r="B18" s="10" t="s">
        <v>61</v>
      </c>
      <c r="C18" s="9">
        <f t="shared" si="0"/>
        <v>1800000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>
        <v>396.54</v>
      </c>
      <c r="Q18" s="9">
        <v>1500000</v>
      </c>
      <c r="R18" s="9">
        <v>2</v>
      </c>
      <c r="S18" s="9">
        <v>300000</v>
      </c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42" s="30" customFormat="1" ht="15" customHeight="1" x14ac:dyDescent="0.25">
      <c r="A19" s="12">
        <v>3</v>
      </c>
      <c r="B19" s="10" t="s">
        <v>62</v>
      </c>
      <c r="C19" s="9">
        <f t="shared" si="0"/>
        <v>8900000</v>
      </c>
      <c r="D19" s="9">
        <v>1500000</v>
      </c>
      <c r="E19" s="9">
        <v>2000000</v>
      </c>
      <c r="F19" s="9"/>
      <c r="G19" s="9">
        <v>1000000</v>
      </c>
      <c r="H19" s="9">
        <v>1000000</v>
      </c>
      <c r="I19" s="9">
        <v>1000000</v>
      </c>
      <c r="J19" s="12"/>
      <c r="K19" s="9"/>
      <c r="L19" s="9"/>
      <c r="M19" s="9"/>
      <c r="N19" s="9">
        <v>594.5</v>
      </c>
      <c r="O19" s="9">
        <v>1500000</v>
      </c>
      <c r="P19" s="9"/>
      <c r="Q19" s="9"/>
      <c r="R19" s="9"/>
      <c r="S19" s="9"/>
      <c r="T19" s="9"/>
      <c r="U19" s="9">
        <v>300000</v>
      </c>
      <c r="V19" s="9"/>
      <c r="W19" s="9"/>
      <c r="X19" s="9"/>
      <c r="Y19" s="9"/>
      <c r="Z19" s="9">
        <v>350000</v>
      </c>
      <c r="AA19" s="9"/>
      <c r="AB19" s="9"/>
      <c r="AC19" s="9">
        <v>250000</v>
      </c>
      <c r="AD19" s="9"/>
    </row>
    <row r="20" spans="1:42" s="30" customFormat="1" ht="15" customHeight="1" x14ac:dyDescent="0.25">
      <c r="A20" s="12">
        <v>4</v>
      </c>
      <c r="B20" s="10" t="s">
        <v>35</v>
      </c>
      <c r="C20" s="9">
        <f t="shared" si="0"/>
        <v>4500000</v>
      </c>
      <c r="D20" s="9"/>
      <c r="E20" s="9"/>
      <c r="F20" s="9"/>
      <c r="G20" s="9"/>
      <c r="H20" s="9"/>
      <c r="I20" s="9"/>
      <c r="J20" s="12"/>
      <c r="K20" s="5"/>
      <c r="L20" s="9">
        <v>1469.61</v>
      </c>
      <c r="M20" s="9">
        <v>4500000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42" s="30" customFormat="1" ht="15" customHeight="1" x14ac:dyDescent="0.25">
      <c r="A21" s="12">
        <v>5</v>
      </c>
      <c r="B21" s="10" t="s">
        <v>31</v>
      </c>
      <c r="C21" s="9">
        <f t="shared" si="0"/>
        <v>6800000</v>
      </c>
      <c r="D21" s="9"/>
      <c r="E21" s="9"/>
      <c r="F21" s="9"/>
      <c r="G21" s="9"/>
      <c r="H21" s="9"/>
      <c r="I21" s="9"/>
      <c r="J21" s="12"/>
      <c r="K21" s="5"/>
      <c r="L21" s="9">
        <v>818.29</v>
      </c>
      <c r="M21" s="9">
        <v>2500000</v>
      </c>
      <c r="N21" s="9"/>
      <c r="O21" s="9"/>
      <c r="P21" s="9">
        <v>2454.12</v>
      </c>
      <c r="Q21" s="9">
        <v>3500000</v>
      </c>
      <c r="R21" s="9">
        <v>5</v>
      </c>
      <c r="S21" s="9">
        <v>800000</v>
      </c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42" s="30" customFormat="1" ht="15" customHeight="1" x14ac:dyDescent="0.25">
      <c r="A22" s="12">
        <v>6</v>
      </c>
      <c r="B22" s="10" t="s">
        <v>39</v>
      </c>
      <c r="C22" s="9">
        <f t="shared" si="0"/>
        <v>3300000</v>
      </c>
      <c r="D22" s="5"/>
      <c r="E22" s="9"/>
      <c r="F22" s="9"/>
      <c r="G22" s="9"/>
      <c r="H22" s="9"/>
      <c r="I22" s="9"/>
      <c r="J22" s="12"/>
      <c r="K22" s="5"/>
      <c r="L22" s="9">
        <v>279.5</v>
      </c>
      <c r="M22" s="9">
        <v>1000000</v>
      </c>
      <c r="N22" s="9"/>
      <c r="O22" s="9"/>
      <c r="P22" s="9">
        <v>481.94</v>
      </c>
      <c r="Q22" s="9">
        <v>2000000</v>
      </c>
      <c r="R22" s="9">
        <v>2</v>
      </c>
      <c r="S22" s="9">
        <v>300000</v>
      </c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42" s="30" customFormat="1" ht="15" customHeight="1" x14ac:dyDescent="0.25">
      <c r="A23" s="12">
        <v>7</v>
      </c>
      <c r="B23" s="10" t="s">
        <v>33</v>
      </c>
      <c r="C23" s="9">
        <f t="shared" si="0"/>
        <v>1500000</v>
      </c>
      <c r="D23" s="9"/>
      <c r="E23" s="9"/>
      <c r="F23" s="9"/>
      <c r="G23" s="9"/>
      <c r="H23" s="9"/>
      <c r="I23" s="9"/>
      <c r="J23" s="12"/>
      <c r="K23" s="5"/>
      <c r="L23" s="9">
        <v>479.5</v>
      </c>
      <c r="M23" s="9">
        <v>1500000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42" s="30" customFormat="1" ht="15" customHeight="1" x14ac:dyDescent="0.25">
      <c r="A24" s="12">
        <v>8</v>
      </c>
      <c r="B24" s="10" t="s">
        <v>63</v>
      </c>
      <c r="C24" s="9">
        <f t="shared" si="0"/>
        <v>2100000</v>
      </c>
      <c r="D24" s="9"/>
      <c r="E24" s="9"/>
      <c r="F24" s="9"/>
      <c r="G24" s="9"/>
      <c r="H24" s="9"/>
      <c r="I24" s="9"/>
      <c r="J24" s="12"/>
      <c r="K24" s="5"/>
      <c r="L24" s="9">
        <v>649.5</v>
      </c>
      <c r="M24" s="9">
        <v>2100000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42" s="30" customFormat="1" ht="15" customHeight="1" x14ac:dyDescent="0.25">
      <c r="A25" s="12">
        <v>9</v>
      </c>
      <c r="B25" s="10" t="s">
        <v>51</v>
      </c>
      <c r="C25" s="9">
        <f t="shared" si="0"/>
        <v>1250000</v>
      </c>
      <c r="D25" s="9"/>
      <c r="E25" s="9"/>
      <c r="F25" s="9"/>
      <c r="G25" s="9"/>
      <c r="H25" s="9">
        <v>1000000</v>
      </c>
      <c r="I25" s="9"/>
      <c r="J25" s="12"/>
      <c r="K25" s="5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>
        <v>250000</v>
      </c>
      <c r="AD25" s="9"/>
    </row>
    <row r="26" spans="1:42" s="30" customFormat="1" ht="15" customHeight="1" x14ac:dyDescent="0.25">
      <c r="A26" s="12">
        <v>10</v>
      </c>
      <c r="B26" s="10" t="s">
        <v>42</v>
      </c>
      <c r="C26" s="9">
        <f t="shared" ref="C26:C29" si="1">D26+E26+G26+H26+I26+K26+M26+O26+Q26+S26+T26+U26+V26+W26+X26+Y26+Z26+AA26+AB26+AC26</f>
        <v>4400000</v>
      </c>
      <c r="D26" s="9">
        <v>250000</v>
      </c>
      <c r="E26" s="9">
        <v>300000</v>
      </c>
      <c r="F26" s="9"/>
      <c r="G26" s="9">
        <v>250000</v>
      </c>
      <c r="H26" s="9"/>
      <c r="I26" s="9">
        <v>250000</v>
      </c>
      <c r="J26" s="12"/>
      <c r="K26" s="5"/>
      <c r="L26" s="9">
        <v>298.5</v>
      </c>
      <c r="M26" s="9">
        <v>1500000</v>
      </c>
      <c r="N26" s="9"/>
      <c r="O26" s="9"/>
      <c r="P26" s="9">
        <v>296.54000000000002</v>
      </c>
      <c r="Q26" s="9">
        <v>1000000</v>
      </c>
      <c r="R26" s="9">
        <v>2</v>
      </c>
      <c r="S26" s="9">
        <v>300000</v>
      </c>
      <c r="T26" s="9"/>
      <c r="U26" s="9">
        <v>200000</v>
      </c>
      <c r="V26" s="9"/>
      <c r="W26" s="9">
        <v>50000</v>
      </c>
      <c r="X26" s="9"/>
      <c r="Y26" s="9"/>
      <c r="Z26" s="9">
        <v>300000</v>
      </c>
      <c r="AA26" s="9"/>
      <c r="AB26" s="9"/>
      <c r="AC26" s="9"/>
      <c r="AD26" s="9"/>
    </row>
    <row r="27" spans="1:42" s="30" customFormat="1" ht="15" customHeight="1" x14ac:dyDescent="0.25">
      <c r="A27" s="12">
        <v>11</v>
      </c>
      <c r="B27" s="10" t="s">
        <v>50</v>
      </c>
      <c r="C27" s="9">
        <f>D27+E27+G27+H27+I27+K27+M27+O27+Q27+S27+T27+U27+V27+W27+X27+Y27+Z27+AA27+AB27+AC27</f>
        <v>2500000</v>
      </c>
      <c r="D27" s="9"/>
      <c r="E27" s="9"/>
      <c r="F27" s="9"/>
      <c r="G27" s="9"/>
      <c r="H27" s="9"/>
      <c r="I27" s="9"/>
      <c r="J27" s="12"/>
      <c r="K27" s="5"/>
      <c r="L27" s="9">
        <v>441.64</v>
      </c>
      <c r="M27" s="9">
        <v>2500000</v>
      </c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42" s="30" customFormat="1" ht="15" customHeight="1" x14ac:dyDescent="0.25">
      <c r="A28" s="12">
        <v>12</v>
      </c>
      <c r="B28" s="10" t="s">
        <v>58</v>
      </c>
      <c r="C28" s="9">
        <f>D28+E28+G28+H28+I28+K28+M28+O28+Q28+S28+T28+U28+V28+W28+X28+Y28+Z28+AA28+AB28+AC28</f>
        <v>3000000</v>
      </c>
      <c r="D28" s="9"/>
      <c r="E28" s="9"/>
      <c r="F28" s="9"/>
      <c r="G28" s="9"/>
      <c r="H28" s="9"/>
      <c r="I28" s="9"/>
      <c r="J28" s="12"/>
      <c r="K28" s="5"/>
      <c r="L28" s="9">
        <v>695</v>
      </c>
      <c r="M28" s="9">
        <v>3000000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42" s="30" customFormat="1" ht="15" customHeight="1" x14ac:dyDescent="0.25">
      <c r="A29" s="12">
        <v>13</v>
      </c>
      <c r="B29" s="10" t="s">
        <v>64</v>
      </c>
      <c r="C29" s="9">
        <f t="shared" si="1"/>
        <v>950000</v>
      </c>
      <c r="D29" s="9"/>
      <c r="E29" s="9"/>
      <c r="F29" s="9"/>
      <c r="G29" s="9"/>
      <c r="H29" s="9">
        <v>700000</v>
      </c>
      <c r="I29" s="9"/>
      <c r="J29" s="12"/>
      <c r="K29" s="5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>
        <v>250000</v>
      </c>
      <c r="AD29" s="9"/>
    </row>
    <row r="30" spans="1:42" s="3" customFormat="1" ht="15" x14ac:dyDescent="0.25">
      <c r="A30" s="61" t="s">
        <v>30</v>
      </c>
      <c r="B30" s="61"/>
      <c r="C30" s="11">
        <f>SUM(C17:C29)</f>
        <v>44150000</v>
      </c>
      <c r="D30" s="11">
        <f t="shared" ref="D30:AC30" si="2">SUM(D17:D29)</f>
        <v>1750000</v>
      </c>
      <c r="E30" s="11">
        <f t="shared" si="2"/>
        <v>2300000</v>
      </c>
      <c r="F30" s="11">
        <f t="shared" si="2"/>
        <v>0</v>
      </c>
      <c r="G30" s="11">
        <f t="shared" si="2"/>
        <v>1250000</v>
      </c>
      <c r="H30" s="11">
        <f t="shared" si="2"/>
        <v>2700000</v>
      </c>
      <c r="I30" s="11">
        <f t="shared" si="2"/>
        <v>1250000</v>
      </c>
      <c r="J30" s="11">
        <f t="shared" si="2"/>
        <v>0</v>
      </c>
      <c r="K30" s="11">
        <f t="shared" si="2"/>
        <v>0</v>
      </c>
      <c r="L30" s="11">
        <f t="shared" si="2"/>
        <v>5131.54</v>
      </c>
      <c r="M30" s="11">
        <f t="shared" si="2"/>
        <v>18600000</v>
      </c>
      <c r="N30" s="11">
        <f t="shared" si="2"/>
        <v>594.5</v>
      </c>
      <c r="O30" s="11">
        <f t="shared" si="2"/>
        <v>1500000</v>
      </c>
      <c r="P30" s="11">
        <f t="shared" si="2"/>
        <v>4699.4399999999996</v>
      </c>
      <c r="Q30" s="11">
        <f t="shared" si="2"/>
        <v>10500000</v>
      </c>
      <c r="R30" s="11">
        <f t="shared" si="2"/>
        <v>15</v>
      </c>
      <c r="S30" s="11">
        <f t="shared" si="2"/>
        <v>2350000</v>
      </c>
      <c r="T30" s="11">
        <f t="shared" si="2"/>
        <v>0</v>
      </c>
      <c r="U30" s="11">
        <f t="shared" si="2"/>
        <v>500000</v>
      </c>
      <c r="V30" s="11">
        <f t="shared" si="2"/>
        <v>0</v>
      </c>
      <c r="W30" s="11">
        <f t="shared" si="2"/>
        <v>50000</v>
      </c>
      <c r="X30" s="11">
        <f t="shared" si="2"/>
        <v>0</v>
      </c>
      <c r="Y30" s="11">
        <f t="shared" si="2"/>
        <v>0</v>
      </c>
      <c r="Z30" s="11">
        <f t="shared" si="2"/>
        <v>650000</v>
      </c>
      <c r="AA30" s="11">
        <f t="shared" si="2"/>
        <v>0</v>
      </c>
      <c r="AB30" s="11">
        <f t="shared" si="2"/>
        <v>0</v>
      </c>
      <c r="AC30" s="11">
        <f t="shared" si="2"/>
        <v>750000</v>
      </c>
      <c r="AD30" s="11">
        <f>SUM(AD17:AD26)</f>
        <v>0</v>
      </c>
      <c r="AE30" s="15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</row>
    <row r="31" spans="1:42" s="3" customFormat="1" ht="27.75" customHeight="1" x14ac:dyDescent="0.25">
      <c r="A31" s="62" t="s">
        <v>43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15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</row>
    <row r="32" spans="1:42" s="30" customFormat="1" ht="15" customHeight="1" x14ac:dyDescent="0.25">
      <c r="A32" s="12">
        <v>1</v>
      </c>
      <c r="B32" s="10" t="s">
        <v>48</v>
      </c>
      <c r="C32" s="9">
        <f>D32+E32+G32+H32+I32+K32+M32+O32+Q32+S32+T32+U32+V32+W32+X32+Y32+Z32+AA32+AB32+AC32</f>
        <v>7000000</v>
      </c>
      <c r="D32" s="9"/>
      <c r="E32" s="9"/>
      <c r="F32" s="9"/>
      <c r="G32" s="9"/>
      <c r="H32" s="9"/>
      <c r="I32" s="9"/>
      <c r="J32" s="12"/>
      <c r="K32" s="5"/>
      <c r="L32" s="9">
        <v>1420.6</v>
      </c>
      <c r="M32" s="9">
        <v>4000000</v>
      </c>
      <c r="N32" s="9"/>
      <c r="O32" s="9"/>
      <c r="P32" s="9">
        <v>1650</v>
      </c>
      <c r="Q32" s="9">
        <v>3000000</v>
      </c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42" s="34" customFormat="1" ht="15" customHeight="1" x14ac:dyDescent="0.25">
      <c r="A33" s="12">
        <v>2</v>
      </c>
      <c r="B33" s="35" t="s">
        <v>41</v>
      </c>
      <c r="C33" s="9">
        <f>D33+E33+G33+H33+I33+K33+M33+O33+Q33+S33+T33+U33+V33+W33+X33+Y33+Z33+AA33+AB33+AC33</f>
        <v>3100000</v>
      </c>
      <c r="D33" s="9">
        <v>250000</v>
      </c>
      <c r="E33" s="9">
        <v>300000</v>
      </c>
      <c r="F33" s="9"/>
      <c r="G33" s="9">
        <v>250000</v>
      </c>
      <c r="H33" s="9"/>
      <c r="I33" s="9">
        <v>250000</v>
      </c>
      <c r="J33" s="9"/>
      <c r="K33" s="9"/>
      <c r="L33" s="9">
        <v>309.7</v>
      </c>
      <c r="M33" s="9">
        <v>1500000</v>
      </c>
      <c r="N33" s="9"/>
      <c r="O33" s="9"/>
      <c r="P33" s="9"/>
      <c r="Q33" s="9"/>
      <c r="R33" s="9"/>
      <c r="S33" s="9"/>
      <c r="T33" s="9"/>
      <c r="U33" s="9">
        <v>200000</v>
      </c>
      <c r="V33" s="9"/>
      <c r="W33" s="9">
        <v>50000</v>
      </c>
      <c r="X33" s="9"/>
      <c r="Y33" s="9"/>
      <c r="Z33" s="9">
        <v>300000</v>
      </c>
      <c r="AA33" s="9"/>
      <c r="AB33" s="9"/>
      <c r="AC33" s="9"/>
      <c r="AD33" s="9"/>
    </row>
    <row r="34" spans="1:42" s="30" customFormat="1" ht="15" customHeight="1" x14ac:dyDescent="0.25">
      <c r="A34" s="12">
        <v>3</v>
      </c>
      <c r="B34" s="10" t="s">
        <v>49</v>
      </c>
      <c r="C34" s="9">
        <f>D34+E34+G34+H34+I34+K34+M34+O34+Q34+S34+T34+U34+V34+W34+X34+Y34+Z34+AA34+AB34+AC34</f>
        <v>6500000</v>
      </c>
      <c r="D34" s="9"/>
      <c r="E34" s="9"/>
      <c r="F34" s="9"/>
      <c r="G34" s="9"/>
      <c r="H34" s="9"/>
      <c r="I34" s="9"/>
      <c r="J34" s="12"/>
      <c r="K34" s="5"/>
      <c r="L34" s="9"/>
      <c r="M34" s="9"/>
      <c r="N34" s="9"/>
      <c r="O34" s="9"/>
      <c r="P34" s="9">
        <v>2346.1999999999998</v>
      </c>
      <c r="Q34" s="9">
        <v>5000000</v>
      </c>
      <c r="R34" s="9">
        <v>10</v>
      </c>
      <c r="S34" s="9">
        <v>1500000</v>
      </c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42" s="30" customFormat="1" ht="15" customHeight="1" x14ac:dyDescent="0.25">
      <c r="A35" s="12">
        <v>4</v>
      </c>
      <c r="B35" s="10" t="s">
        <v>55</v>
      </c>
      <c r="C35" s="9">
        <f t="shared" ref="C35:C36" si="3">D35+E35+G35+H35+I35+K35+M35+O35+Q35+S35+T35+U35+V35+W35+X35+Y35+Z35+AA35+AB35+AC35</f>
        <v>3500000</v>
      </c>
      <c r="D35" s="9"/>
      <c r="E35" s="9"/>
      <c r="F35" s="9"/>
      <c r="G35" s="9"/>
      <c r="H35" s="9"/>
      <c r="I35" s="9"/>
      <c r="J35" s="12"/>
      <c r="K35" s="5"/>
      <c r="L35" s="9">
        <v>548.6</v>
      </c>
      <c r="M35" s="9">
        <v>3500000</v>
      </c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42" s="30" customFormat="1" ht="15" customHeight="1" x14ac:dyDescent="0.25">
      <c r="A36" s="12">
        <v>5</v>
      </c>
      <c r="B36" s="10" t="s">
        <v>56</v>
      </c>
      <c r="C36" s="9">
        <f t="shared" si="3"/>
        <v>3500000</v>
      </c>
      <c r="D36" s="9"/>
      <c r="E36" s="9"/>
      <c r="F36" s="9"/>
      <c r="G36" s="9"/>
      <c r="H36" s="9"/>
      <c r="I36" s="9"/>
      <c r="J36" s="12"/>
      <c r="K36" s="5"/>
      <c r="L36" s="9">
        <v>586.20000000000005</v>
      </c>
      <c r="M36" s="9">
        <v>3500000</v>
      </c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42" s="32" customFormat="1" ht="15" customHeight="1" x14ac:dyDescent="0.25">
      <c r="A37" s="12">
        <v>6</v>
      </c>
      <c r="B37" s="29" t="s">
        <v>53</v>
      </c>
      <c r="C37" s="9">
        <f>D37+E37+G37+H37+I37+K37+M37+O37+Q37+S37+T37+U37+V37+W37+X37+Y37+Z37+AA37+AB37+AC37</f>
        <v>5250000</v>
      </c>
      <c r="D37" s="9">
        <v>1000000</v>
      </c>
      <c r="E37" s="9">
        <v>1500000</v>
      </c>
      <c r="F37" s="9"/>
      <c r="G37" s="9">
        <v>1000000</v>
      </c>
      <c r="H37" s="9"/>
      <c r="I37" s="9">
        <v>1000000</v>
      </c>
      <c r="J37" s="26"/>
      <c r="K37" s="14"/>
      <c r="L37" s="14"/>
      <c r="M37" s="14"/>
      <c r="N37" s="14"/>
      <c r="O37" s="14"/>
      <c r="P37" s="14"/>
      <c r="Q37" s="14"/>
      <c r="R37" s="14"/>
      <c r="S37" s="27"/>
      <c r="T37" s="14"/>
      <c r="U37" s="9">
        <v>300000</v>
      </c>
      <c r="V37" s="9"/>
      <c r="W37" s="9">
        <v>100000</v>
      </c>
      <c r="X37" s="9"/>
      <c r="Y37" s="9"/>
      <c r="Z37" s="9">
        <v>350000</v>
      </c>
      <c r="AA37" s="9"/>
      <c r="AB37" s="9"/>
      <c r="AC37" s="9"/>
      <c r="AD37" s="14"/>
    </row>
    <row r="38" spans="1:42" s="30" customFormat="1" ht="15" customHeight="1" x14ac:dyDescent="0.25">
      <c r="A38" s="12">
        <v>7</v>
      </c>
      <c r="B38" s="10" t="s">
        <v>37</v>
      </c>
      <c r="C38" s="9">
        <f t="shared" ref="C38:C43" si="4">D38+E38+G38+H38+I38+K38+M38+O38+Q38+S38+T38+U38+V38+W38+X38+Y38+Z38+AA38+AB38+AC38</f>
        <v>4750000</v>
      </c>
      <c r="D38" s="9"/>
      <c r="E38" s="9">
        <v>350000</v>
      </c>
      <c r="F38" s="9"/>
      <c r="G38" s="9">
        <v>300000</v>
      </c>
      <c r="H38" s="9"/>
      <c r="I38" s="9">
        <v>300000</v>
      </c>
      <c r="J38" s="9"/>
      <c r="K38" s="9"/>
      <c r="L38" s="9">
        <v>236.38</v>
      </c>
      <c r="M38" s="9">
        <v>1500000</v>
      </c>
      <c r="N38" s="9"/>
      <c r="O38" s="9"/>
      <c r="P38" s="9">
        <v>402.1</v>
      </c>
      <c r="Q38" s="9">
        <v>2000000</v>
      </c>
      <c r="R38" s="9">
        <v>2</v>
      </c>
      <c r="S38" s="9">
        <v>300000</v>
      </c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42" s="30" customFormat="1" ht="15" customHeight="1" x14ac:dyDescent="0.25">
      <c r="A39" s="12">
        <v>8</v>
      </c>
      <c r="B39" s="10" t="s">
        <v>38</v>
      </c>
      <c r="C39" s="9">
        <f t="shared" si="4"/>
        <v>3500000</v>
      </c>
      <c r="E39" s="9">
        <v>350000</v>
      </c>
      <c r="F39" s="9"/>
      <c r="G39" s="9">
        <v>300000</v>
      </c>
      <c r="H39" s="9">
        <v>300000</v>
      </c>
      <c r="I39" s="9">
        <v>250000</v>
      </c>
      <c r="J39" s="9"/>
      <c r="K39" s="9"/>
      <c r="L39" s="9"/>
      <c r="M39" s="9"/>
      <c r="N39" s="9"/>
      <c r="O39" s="9"/>
      <c r="P39" s="9">
        <v>389.5</v>
      </c>
      <c r="Q39" s="9">
        <v>2000000</v>
      </c>
      <c r="R39" s="9">
        <v>2</v>
      </c>
      <c r="S39" s="9">
        <v>300000</v>
      </c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42" s="30" customFormat="1" ht="15" customHeight="1" x14ac:dyDescent="0.25">
      <c r="A40" s="12">
        <v>9</v>
      </c>
      <c r="B40" s="10" t="s">
        <v>40</v>
      </c>
      <c r="C40" s="9">
        <f t="shared" si="4"/>
        <v>3800000</v>
      </c>
      <c r="D40" s="9"/>
      <c r="E40" s="9"/>
      <c r="F40" s="9"/>
      <c r="G40" s="9"/>
      <c r="H40" s="9"/>
      <c r="I40" s="9"/>
      <c r="J40" s="12"/>
      <c r="K40" s="5"/>
      <c r="L40" s="9">
        <v>236.38</v>
      </c>
      <c r="M40" s="9">
        <v>1500000</v>
      </c>
      <c r="N40" s="9"/>
      <c r="O40" s="9"/>
      <c r="P40" s="9">
        <v>402.1</v>
      </c>
      <c r="Q40" s="9">
        <v>2000000</v>
      </c>
      <c r="R40" s="9">
        <v>2</v>
      </c>
      <c r="S40" s="9">
        <v>300000</v>
      </c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42" s="30" customFormat="1" ht="15" customHeight="1" x14ac:dyDescent="0.25">
      <c r="A41" s="12">
        <v>10</v>
      </c>
      <c r="B41" s="10" t="s">
        <v>65</v>
      </c>
      <c r="C41" s="9">
        <f>D41+E41+G41+H41+I41+K41+M41+O41+Q41+S41+T41+U41+V41+W41+X41+Y41+Z41+AA41+AB41+AC41</f>
        <v>2500000</v>
      </c>
      <c r="D41" s="9">
        <v>2500000</v>
      </c>
      <c r="E41" s="9"/>
      <c r="F41" s="9"/>
      <c r="G41" s="9"/>
      <c r="H41" s="9"/>
      <c r="I41" s="9"/>
      <c r="J41" s="12"/>
      <c r="K41" s="5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42" s="30" customFormat="1" ht="15" customHeight="1" x14ac:dyDescent="0.25">
      <c r="A42" s="12">
        <v>11</v>
      </c>
      <c r="B42" s="10" t="s">
        <v>45</v>
      </c>
      <c r="C42" s="9">
        <f t="shared" si="4"/>
        <v>3000000</v>
      </c>
      <c r="D42" s="9"/>
      <c r="E42" s="9"/>
      <c r="F42" s="9"/>
      <c r="G42" s="9"/>
      <c r="H42" s="9"/>
      <c r="I42" s="9"/>
      <c r="J42" s="12"/>
      <c r="K42" s="5"/>
      <c r="L42" s="9">
        <v>543.5</v>
      </c>
      <c r="M42" s="9">
        <v>3000000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42" s="30" customFormat="1" ht="15" customHeight="1" x14ac:dyDescent="0.25">
      <c r="A43" s="12">
        <v>12</v>
      </c>
      <c r="B43" s="10" t="s">
        <v>46</v>
      </c>
      <c r="C43" s="9">
        <f t="shared" si="4"/>
        <v>3500000</v>
      </c>
      <c r="D43" s="9"/>
      <c r="E43" s="9"/>
      <c r="F43" s="9"/>
      <c r="G43" s="9"/>
      <c r="H43" s="9"/>
      <c r="I43" s="9"/>
      <c r="J43" s="12"/>
      <c r="K43" s="9"/>
      <c r="L43" s="9">
        <v>1135.5</v>
      </c>
      <c r="M43" s="9">
        <v>3500000</v>
      </c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42" s="3" customFormat="1" ht="15" x14ac:dyDescent="0.25">
      <c r="A44" s="58" t="s">
        <v>30</v>
      </c>
      <c r="B44" s="59"/>
      <c r="C44" s="13">
        <f t="shared" ref="C44:AD44" si="5">SUM(C32:C43)</f>
        <v>49900000</v>
      </c>
      <c r="D44" s="13">
        <f t="shared" si="5"/>
        <v>3750000</v>
      </c>
      <c r="E44" s="13">
        <f t="shared" si="5"/>
        <v>2500000</v>
      </c>
      <c r="F44" s="13">
        <f t="shared" si="5"/>
        <v>0</v>
      </c>
      <c r="G44" s="13">
        <f t="shared" si="5"/>
        <v>1850000</v>
      </c>
      <c r="H44" s="13">
        <f t="shared" si="5"/>
        <v>300000</v>
      </c>
      <c r="I44" s="13">
        <f t="shared" si="5"/>
        <v>1800000</v>
      </c>
      <c r="J44" s="13">
        <f t="shared" si="5"/>
        <v>0</v>
      </c>
      <c r="K44" s="13">
        <f t="shared" si="5"/>
        <v>0</v>
      </c>
      <c r="L44" s="13">
        <f t="shared" si="5"/>
        <v>5016.8600000000006</v>
      </c>
      <c r="M44" s="13">
        <f t="shared" si="5"/>
        <v>22000000</v>
      </c>
      <c r="N44" s="13">
        <f t="shared" si="5"/>
        <v>0</v>
      </c>
      <c r="O44" s="13">
        <f t="shared" si="5"/>
        <v>0</v>
      </c>
      <c r="P44" s="13">
        <f t="shared" si="5"/>
        <v>5189.9000000000005</v>
      </c>
      <c r="Q44" s="13">
        <f t="shared" si="5"/>
        <v>14000000</v>
      </c>
      <c r="R44" s="13">
        <f t="shared" si="5"/>
        <v>16</v>
      </c>
      <c r="S44" s="13">
        <f t="shared" si="5"/>
        <v>2400000</v>
      </c>
      <c r="T44" s="13">
        <f t="shared" si="5"/>
        <v>0</v>
      </c>
      <c r="U44" s="13">
        <f t="shared" si="5"/>
        <v>500000</v>
      </c>
      <c r="V44" s="13">
        <f t="shared" si="5"/>
        <v>0</v>
      </c>
      <c r="W44" s="13">
        <f t="shared" si="5"/>
        <v>150000</v>
      </c>
      <c r="X44" s="13">
        <f t="shared" si="5"/>
        <v>0</v>
      </c>
      <c r="Y44" s="13">
        <f t="shared" si="5"/>
        <v>0</v>
      </c>
      <c r="Z44" s="13">
        <f t="shared" si="5"/>
        <v>650000</v>
      </c>
      <c r="AA44" s="13">
        <f t="shared" si="5"/>
        <v>0</v>
      </c>
      <c r="AB44" s="13">
        <f t="shared" si="5"/>
        <v>0</v>
      </c>
      <c r="AC44" s="13">
        <f t="shared" si="5"/>
        <v>0</v>
      </c>
      <c r="AD44" s="13">
        <f t="shared" si="5"/>
        <v>0</v>
      </c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</row>
    <row r="45" spans="1:42" s="3" customFormat="1" ht="27.75" customHeight="1" x14ac:dyDescent="0.25">
      <c r="A45" s="60" t="s">
        <v>44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</row>
    <row r="46" spans="1:42" s="30" customFormat="1" ht="15" customHeight="1" x14ac:dyDescent="0.25">
      <c r="A46" s="12">
        <v>1</v>
      </c>
      <c r="B46" s="10" t="s">
        <v>47</v>
      </c>
      <c r="C46" s="9">
        <f>D46+E46+G46+H46+I46+K46+M46+O46+Q46+S46+T46+U46+V46+W46+X46+Y46+Z46+AA46+AB46+AC46</f>
        <v>2600000</v>
      </c>
      <c r="D46" s="9"/>
      <c r="E46" s="9">
        <v>2000000</v>
      </c>
      <c r="F46" s="9"/>
      <c r="G46" s="9"/>
      <c r="H46" s="9"/>
      <c r="I46" s="9"/>
      <c r="J46" s="12"/>
      <c r="K46" s="5"/>
      <c r="L46" s="9"/>
      <c r="M46" s="9"/>
      <c r="N46" s="9"/>
      <c r="O46" s="9"/>
      <c r="P46" s="9"/>
      <c r="Q46" s="9"/>
      <c r="R46" s="9"/>
      <c r="S46" s="9"/>
      <c r="T46" s="9"/>
      <c r="U46" s="9">
        <v>300000</v>
      </c>
      <c r="V46" s="9"/>
      <c r="W46" s="9"/>
      <c r="X46" s="9"/>
      <c r="Y46" s="9"/>
      <c r="Z46" s="9">
        <v>300000</v>
      </c>
      <c r="AA46" s="9"/>
      <c r="AB46" s="9"/>
      <c r="AC46" s="9"/>
      <c r="AD46" s="9"/>
    </row>
    <row r="47" spans="1:42" s="30" customFormat="1" ht="15" customHeight="1" x14ac:dyDescent="0.25">
      <c r="A47" s="12">
        <v>2</v>
      </c>
      <c r="B47" s="10" t="s">
        <v>57</v>
      </c>
      <c r="C47" s="9">
        <f>D47+E47+G47+H47+I47+K47+M47+O47+Q47+S47+T47+U47+V47+W47+X47+Y47+Z47+AA47+AB47+AC47</f>
        <v>3500000</v>
      </c>
      <c r="D47" s="9"/>
      <c r="E47" s="9"/>
      <c r="F47" s="9"/>
      <c r="G47" s="9"/>
      <c r="H47" s="9"/>
      <c r="I47" s="9"/>
      <c r="J47" s="12"/>
      <c r="K47" s="5"/>
      <c r="L47" s="9">
        <v>1184</v>
      </c>
      <c r="M47" s="9">
        <v>3500000</v>
      </c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42" s="30" customFormat="1" ht="15" customHeight="1" x14ac:dyDescent="0.25">
      <c r="A48" s="12">
        <v>3</v>
      </c>
      <c r="B48" s="10" t="s">
        <v>52</v>
      </c>
      <c r="C48" s="9">
        <f t="shared" ref="C48:C53" si="6">D48+E48+G48+H48+I48+K48+M48+O48+Q48+S48+T48+U48+V48+W48+X48+Y48+Z48+AA48+AB48+AC48</f>
        <v>4750000</v>
      </c>
      <c r="D48" s="9"/>
      <c r="E48" s="9">
        <v>2000000</v>
      </c>
      <c r="F48" s="9"/>
      <c r="G48" s="9">
        <v>1000000</v>
      </c>
      <c r="H48" s="9"/>
      <c r="I48" s="9">
        <v>1000000</v>
      </c>
      <c r="J48" s="12"/>
      <c r="K48" s="5"/>
      <c r="M48" s="5"/>
      <c r="N48" s="9"/>
      <c r="O48" s="9"/>
      <c r="P48" s="9"/>
      <c r="Q48" s="9"/>
      <c r="R48" s="9"/>
      <c r="S48" s="9"/>
      <c r="T48" s="9"/>
      <c r="U48" s="9">
        <v>300000</v>
      </c>
      <c r="V48" s="9"/>
      <c r="W48" s="9">
        <v>100000</v>
      </c>
      <c r="X48" s="9"/>
      <c r="Y48" s="9"/>
      <c r="Z48" s="9">
        <v>350000</v>
      </c>
      <c r="AA48" s="9"/>
      <c r="AB48" s="9"/>
      <c r="AC48" s="9"/>
      <c r="AD48" s="9"/>
    </row>
    <row r="49" spans="1:42" s="30" customFormat="1" ht="15" customHeight="1" x14ac:dyDescent="0.25">
      <c r="A49" s="12">
        <v>4</v>
      </c>
      <c r="B49" s="10" t="s">
        <v>66</v>
      </c>
      <c r="C49" s="9">
        <f t="shared" si="6"/>
        <v>2500000</v>
      </c>
      <c r="D49" s="9"/>
      <c r="E49" s="9"/>
      <c r="F49" s="9"/>
      <c r="G49" s="9"/>
      <c r="H49" s="9"/>
      <c r="I49" s="9"/>
      <c r="J49" s="12"/>
      <c r="K49" s="5"/>
      <c r="L49" s="9">
        <v>346.5</v>
      </c>
      <c r="M49" s="9">
        <v>2500000</v>
      </c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42" s="32" customFormat="1" ht="15" customHeight="1" x14ac:dyDescent="0.25">
      <c r="A50" s="12">
        <v>5</v>
      </c>
      <c r="B50" s="29" t="s">
        <v>67</v>
      </c>
      <c r="C50" s="9">
        <f t="shared" si="6"/>
        <v>12000000</v>
      </c>
      <c r="D50" s="14"/>
      <c r="E50" s="14"/>
      <c r="F50" s="14"/>
      <c r="G50" s="14"/>
      <c r="H50" s="14"/>
      <c r="I50" s="14"/>
      <c r="J50" s="26"/>
      <c r="K50" s="33"/>
      <c r="L50" s="14"/>
      <c r="M50" s="33"/>
      <c r="N50" s="14"/>
      <c r="O50" s="14"/>
      <c r="P50" s="14">
        <v>2561.5</v>
      </c>
      <c r="Q50" s="14">
        <v>12000000</v>
      </c>
      <c r="R50" s="14"/>
      <c r="S50" s="27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</row>
    <row r="51" spans="1:42" s="32" customFormat="1" ht="15" customHeight="1" x14ac:dyDescent="0.25">
      <c r="A51" s="12">
        <v>6</v>
      </c>
      <c r="B51" s="10" t="s">
        <v>54</v>
      </c>
      <c r="C51" s="9">
        <f t="shared" si="6"/>
        <v>7300000</v>
      </c>
      <c r="D51" s="14"/>
      <c r="E51" s="14"/>
      <c r="F51" s="14"/>
      <c r="G51" s="14"/>
      <c r="H51" s="14"/>
      <c r="I51" s="14"/>
      <c r="J51" s="26"/>
      <c r="K51" s="33"/>
      <c r="L51" s="14">
        <v>1462.5</v>
      </c>
      <c r="M51" s="33">
        <v>3000000</v>
      </c>
      <c r="N51" s="14"/>
      <c r="O51" s="14"/>
      <c r="P51" s="14">
        <v>1965.4</v>
      </c>
      <c r="Q51" s="14">
        <v>3500000</v>
      </c>
      <c r="R51" s="14">
        <v>5</v>
      </c>
      <c r="S51" s="27">
        <v>800000</v>
      </c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</row>
    <row r="52" spans="1:42" s="30" customFormat="1" ht="15" customHeight="1" x14ac:dyDescent="0.25">
      <c r="A52" s="12">
        <v>7</v>
      </c>
      <c r="B52" s="10" t="s">
        <v>36</v>
      </c>
      <c r="C52" s="9">
        <f t="shared" si="6"/>
        <v>8250000</v>
      </c>
      <c r="D52" s="9">
        <v>1000000</v>
      </c>
      <c r="E52" s="9">
        <v>1500000</v>
      </c>
      <c r="F52" s="9"/>
      <c r="G52" s="9">
        <v>1000000</v>
      </c>
      <c r="H52" s="9"/>
      <c r="I52" s="9">
        <v>1000000</v>
      </c>
      <c r="J52" s="12"/>
      <c r="K52" s="5"/>
      <c r="L52" s="9">
        <v>601.5</v>
      </c>
      <c r="M52" s="9">
        <v>3000000</v>
      </c>
      <c r="N52" s="9"/>
      <c r="O52" s="9"/>
      <c r="P52" s="9"/>
      <c r="Q52" s="9"/>
      <c r="R52" s="9"/>
      <c r="S52" s="9"/>
      <c r="T52" s="9"/>
      <c r="U52" s="9">
        <v>300000</v>
      </c>
      <c r="V52" s="9"/>
      <c r="W52" s="9">
        <v>100000</v>
      </c>
      <c r="X52" s="9"/>
      <c r="Y52" s="9"/>
      <c r="Z52" s="9">
        <v>350000</v>
      </c>
      <c r="AA52" s="9"/>
      <c r="AB52" s="9"/>
      <c r="AC52" s="9"/>
      <c r="AD52" s="9"/>
    </row>
    <row r="53" spans="1:42" s="32" customFormat="1" ht="15" customHeight="1" x14ac:dyDescent="0.25">
      <c r="A53" s="12">
        <v>8</v>
      </c>
      <c r="B53" s="29" t="s">
        <v>68</v>
      </c>
      <c r="C53" s="9">
        <f t="shared" si="6"/>
        <v>4500000</v>
      </c>
      <c r="D53" s="14"/>
      <c r="E53" s="28"/>
      <c r="F53" s="14"/>
      <c r="G53" s="14"/>
      <c r="H53" s="14"/>
      <c r="I53" s="14"/>
      <c r="J53" s="26"/>
      <c r="K53" s="28"/>
      <c r="L53" s="14">
        <v>1675.5</v>
      </c>
      <c r="M53" s="14">
        <v>4500000</v>
      </c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</row>
    <row r="54" spans="1:42" s="30" customFormat="1" ht="15.75" customHeight="1" x14ac:dyDescent="0.25">
      <c r="A54" s="56" t="s">
        <v>30</v>
      </c>
      <c r="B54" s="57"/>
      <c r="C54" s="11">
        <f t="shared" ref="C54:AD54" si="7">SUM(C46:C53)</f>
        <v>45400000</v>
      </c>
      <c r="D54" s="11">
        <f t="shared" si="7"/>
        <v>1000000</v>
      </c>
      <c r="E54" s="11">
        <f t="shared" si="7"/>
        <v>5500000</v>
      </c>
      <c r="F54" s="11">
        <f t="shared" si="7"/>
        <v>0</v>
      </c>
      <c r="G54" s="11">
        <f t="shared" si="7"/>
        <v>2000000</v>
      </c>
      <c r="H54" s="11">
        <f t="shared" si="7"/>
        <v>0</v>
      </c>
      <c r="I54" s="11">
        <f t="shared" si="7"/>
        <v>2000000</v>
      </c>
      <c r="J54" s="11">
        <f t="shared" si="7"/>
        <v>0</v>
      </c>
      <c r="K54" s="11">
        <f t="shared" si="7"/>
        <v>0</v>
      </c>
      <c r="L54" s="11">
        <f t="shared" si="7"/>
        <v>5270</v>
      </c>
      <c r="M54" s="11">
        <f t="shared" si="7"/>
        <v>16500000</v>
      </c>
      <c r="N54" s="11">
        <f t="shared" si="7"/>
        <v>0</v>
      </c>
      <c r="O54" s="11">
        <f t="shared" si="7"/>
        <v>0</v>
      </c>
      <c r="P54" s="11">
        <f t="shared" si="7"/>
        <v>4526.8999999999996</v>
      </c>
      <c r="Q54" s="11">
        <f t="shared" si="7"/>
        <v>15500000</v>
      </c>
      <c r="R54" s="11">
        <f t="shared" si="7"/>
        <v>5</v>
      </c>
      <c r="S54" s="11">
        <f t="shared" si="7"/>
        <v>800000</v>
      </c>
      <c r="T54" s="11">
        <f t="shared" si="7"/>
        <v>0</v>
      </c>
      <c r="U54" s="11">
        <f t="shared" si="7"/>
        <v>900000</v>
      </c>
      <c r="V54" s="11">
        <f t="shared" si="7"/>
        <v>0</v>
      </c>
      <c r="W54" s="11">
        <f t="shared" si="7"/>
        <v>200000</v>
      </c>
      <c r="X54" s="11">
        <f t="shared" si="7"/>
        <v>0</v>
      </c>
      <c r="Y54" s="11">
        <f t="shared" si="7"/>
        <v>0</v>
      </c>
      <c r="Z54" s="11">
        <f t="shared" si="7"/>
        <v>1000000</v>
      </c>
      <c r="AA54" s="11">
        <f t="shared" si="7"/>
        <v>0</v>
      </c>
      <c r="AB54" s="11">
        <f t="shared" si="7"/>
        <v>0</v>
      </c>
      <c r="AC54" s="11">
        <f t="shared" si="7"/>
        <v>0</v>
      </c>
      <c r="AD54" s="11">
        <f t="shared" si="7"/>
        <v>0</v>
      </c>
    </row>
  </sheetData>
  <autoFilter ref="A15:AP54"/>
  <sortState ref="B685:B741">
    <sortCondition ref="B45"/>
  </sortState>
  <mergeCells count="26">
    <mergeCell ref="D11:S11"/>
    <mergeCell ref="C11:C13"/>
    <mergeCell ref="J12:K13"/>
    <mergeCell ref="L12:M13"/>
    <mergeCell ref="A54:B54"/>
    <mergeCell ref="A44:B44"/>
    <mergeCell ref="A45:AD45"/>
    <mergeCell ref="A30:B30"/>
    <mergeCell ref="A31:AD31"/>
    <mergeCell ref="A16:AD16"/>
    <mergeCell ref="T5:AD5"/>
    <mergeCell ref="T6:AD6"/>
    <mergeCell ref="T3:AD3"/>
    <mergeCell ref="T2:AD2"/>
    <mergeCell ref="N12:O13"/>
    <mergeCell ref="P12:Q13"/>
    <mergeCell ref="R12:S13"/>
    <mergeCell ref="T4:AD4"/>
    <mergeCell ref="Y12:AC12"/>
    <mergeCell ref="AD12:AD13"/>
    <mergeCell ref="A9:AD9"/>
    <mergeCell ref="T11:AD11"/>
    <mergeCell ref="T12:X12"/>
    <mergeCell ref="A11:A14"/>
    <mergeCell ref="B11:B14"/>
    <mergeCell ref="D12:I12"/>
  </mergeCells>
  <pageMargins left="0.70866141732283472" right="0.70866141732283472" top="0.74803149606299213" bottom="0.74803149606299213" header="0.31496062992125984" footer="0.31496062992125984"/>
  <pageSetup paperSize="8" scale="45" fitToHeight="0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Список</vt:lpstr>
      <vt:lpstr>Список!Заголовки_для_печати</vt:lpstr>
      <vt:lpstr>Список!Область_печати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Изварин Антон</dc:creator>
  <cp:lastModifiedBy>Неустроева Наталья Константиновна</cp:lastModifiedBy>
  <cp:lastPrinted>2024-01-26T11:15:58Z</cp:lastPrinted>
  <dcterms:created xsi:type="dcterms:W3CDTF">2014-09-23T10:34:47Z</dcterms:created>
  <dcterms:modified xsi:type="dcterms:W3CDTF">2024-02-01T07:17:30Z</dcterms:modified>
</cp:coreProperties>
</file>